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755"/>
  </bookViews>
  <sheets>
    <sheet name="12-18 лет" sheetId="10" r:id="rId1"/>
  </sheets>
  <calcPr calcId="162913"/>
</workbook>
</file>

<file path=xl/calcChain.xml><?xml version="1.0" encoding="utf-8"?>
<calcChain xmlns="http://schemas.openxmlformats.org/spreadsheetml/2006/main">
  <c r="H47" i="10" l="1"/>
  <c r="E16" i="10" l="1"/>
  <c r="G229" i="10" l="1"/>
  <c r="G208" i="10"/>
  <c r="G167" i="10"/>
  <c r="G82" i="10"/>
  <c r="G216" i="10"/>
  <c r="G190" i="10"/>
  <c r="G172" i="10"/>
  <c r="G149" i="10"/>
  <c r="G131" i="10"/>
  <c r="F121" i="10" l="1"/>
  <c r="F100" i="10"/>
  <c r="F221" i="10"/>
  <c r="G221" i="10"/>
  <c r="J221" i="10"/>
  <c r="I221" i="10"/>
  <c r="H221" i="10"/>
  <c r="E221" i="10"/>
  <c r="F199" i="10"/>
  <c r="F179" i="10"/>
  <c r="F186" i="10"/>
  <c r="F164" i="10"/>
  <c r="F157" i="10"/>
  <c r="F144" i="10"/>
  <c r="F137" i="10"/>
  <c r="F114" i="10" l="1"/>
  <c r="F93" i="10"/>
  <c r="G93" i="10"/>
  <c r="J93" i="10"/>
  <c r="I93" i="10"/>
  <c r="H93" i="10"/>
  <c r="E93" i="10"/>
  <c r="F78" i="10"/>
  <c r="F71" i="10"/>
  <c r="F54" i="10"/>
  <c r="F47" i="10"/>
  <c r="F23" i="10"/>
  <c r="G199" i="10"/>
  <c r="J199" i="10"/>
  <c r="I199" i="10"/>
  <c r="H199" i="10"/>
  <c r="E199" i="10"/>
  <c r="G179" i="10"/>
  <c r="J179" i="10"/>
  <c r="I179" i="10"/>
  <c r="H179" i="10"/>
  <c r="E179" i="10"/>
  <c r="G157" i="10"/>
  <c r="J157" i="10"/>
  <c r="I157" i="10"/>
  <c r="H157" i="10"/>
  <c r="E157" i="10"/>
  <c r="G137" i="10"/>
  <c r="J137" i="10"/>
  <c r="I137" i="10"/>
  <c r="H137" i="10"/>
  <c r="E137" i="10"/>
  <c r="G114" i="10"/>
  <c r="J114" i="10"/>
  <c r="I114" i="10"/>
  <c r="H114" i="10"/>
  <c r="E114" i="10"/>
  <c r="G71" i="10"/>
  <c r="J71" i="10"/>
  <c r="I71" i="10"/>
  <c r="H71" i="10"/>
  <c r="E71" i="10"/>
  <c r="G47" i="10"/>
  <c r="J47" i="10"/>
  <c r="I47" i="10"/>
  <c r="E47" i="10"/>
  <c r="G23" i="10"/>
  <c r="J23" i="10"/>
  <c r="I23" i="10"/>
  <c r="H23" i="10"/>
  <c r="E23" i="10"/>
  <c r="G124" i="10" l="1"/>
  <c r="G104" i="10"/>
  <c r="H54" i="10" l="1"/>
  <c r="I54" i="10"/>
  <c r="J54" i="10"/>
  <c r="G54" i="10"/>
  <c r="E54" i="10"/>
  <c r="H186" i="10" l="1"/>
  <c r="I186" i="10"/>
  <c r="J186" i="10"/>
  <c r="G186" i="10"/>
  <c r="E186" i="10"/>
  <c r="H78" i="10" l="1"/>
  <c r="I78" i="10"/>
  <c r="J78" i="10"/>
  <c r="G78" i="10"/>
  <c r="E78" i="10"/>
  <c r="H30" i="10" l="1"/>
  <c r="I30" i="10"/>
  <c r="J30" i="10"/>
  <c r="G30" i="10"/>
  <c r="G226" i="10" l="1"/>
  <c r="J226" i="10"/>
  <c r="I226" i="10"/>
  <c r="H226" i="10"/>
  <c r="E226" i="10"/>
  <c r="G205" i="10"/>
  <c r="J205" i="10"/>
  <c r="I205" i="10"/>
  <c r="H205" i="10"/>
  <c r="E205" i="10"/>
  <c r="G164" i="10"/>
  <c r="J164" i="10"/>
  <c r="I164" i="10"/>
  <c r="H164" i="10"/>
  <c r="E164" i="10"/>
  <c r="G144" i="10"/>
  <c r="J144" i="10"/>
  <c r="I144" i="10"/>
  <c r="H144" i="10"/>
  <c r="E144" i="10"/>
  <c r="G121" i="10"/>
  <c r="J121" i="10"/>
  <c r="I121" i="10"/>
  <c r="H121" i="10"/>
  <c r="E121" i="10"/>
  <c r="G100" i="10"/>
  <c r="J100" i="10"/>
  <c r="I100" i="10"/>
  <c r="H100" i="10"/>
  <c r="E100" i="10"/>
  <c r="E30" i="10"/>
  <c r="I232" i="10" l="1"/>
  <c r="G126" i="10"/>
  <c r="J126" i="10"/>
  <c r="H126" i="10"/>
  <c r="H233" i="10" s="1"/>
  <c r="J232" i="10"/>
  <c r="I126" i="10"/>
  <c r="G232" i="10"/>
  <c r="E232" i="10"/>
  <c r="E126" i="10"/>
  <c r="I233" i="10" l="1"/>
  <c r="G233" i="10"/>
  <c r="J233" i="10"/>
  <c r="E233" i="10"/>
</calcChain>
</file>

<file path=xl/sharedStrings.xml><?xml version="1.0" encoding="utf-8"?>
<sst xmlns="http://schemas.openxmlformats.org/spreadsheetml/2006/main" count="386" uniqueCount="129">
  <si>
    <t>Прием пищи</t>
  </si>
  <si>
    <t>Наименование блюда</t>
  </si>
  <si>
    <t>Пищевые вещества</t>
  </si>
  <si>
    <t>Белки</t>
  </si>
  <si>
    <t>Жиры</t>
  </si>
  <si>
    <t xml:space="preserve">Углеводы </t>
  </si>
  <si>
    <t>Огурец свежий</t>
  </si>
  <si>
    <t>Хлеб пшеничный</t>
  </si>
  <si>
    <t>Хлеб ржаной</t>
  </si>
  <si>
    <t>Пюре картофельное</t>
  </si>
  <si>
    <t>Сок</t>
  </si>
  <si>
    <t>Чай с сахаром, лимоном</t>
  </si>
  <si>
    <t>Компот из сухофруктов</t>
  </si>
  <si>
    <t>Фрукт</t>
  </si>
  <si>
    <t>Макароные изделия отварные</t>
  </si>
  <si>
    <t>Биточки куриные с маслом</t>
  </si>
  <si>
    <t>Запеканка творожная с молоком сгущенным</t>
  </si>
  <si>
    <t>Булочка сдобная</t>
  </si>
  <si>
    <t>Плов из мяса</t>
  </si>
  <si>
    <t>Чай  с сахаром</t>
  </si>
  <si>
    <t>Рулет мясной с яйцом, маслом</t>
  </si>
  <si>
    <t>Котлета рыбная с маслом</t>
  </si>
  <si>
    <t>Печень по-строгановски</t>
  </si>
  <si>
    <t>Какао с молоком</t>
  </si>
  <si>
    <t>Кофейный напиток с молоком</t>
  </si>
  <si>
    <t>Единый сборник технологических нормативов, рецептур блюд и кулинарных изделий для детских садов, школ, школ-интернатов, детских домов, детских оздоровительных учреждений, учреждений профессионального образования, специализированных учреждений для несовершеннолетних, нуждающихся в социальной реабилитации, лечебно-профилактических учреждений.   Пермь 2021 г.</t>
  </si>
  <si>
    <t>Котлета "Школьная" с маслом</t>
  </si>
  <si>
    <t>*В рационе питания при приготовлении блюд используется соль пищевая поваренная йодированная.</t>
  </si>
  <si>
    <t>Каша пшенная</t>
  </si>
  <si>
    <t xml:space="preserve">Жаркое по-домашнему с филе куриным </t>
  </si>
  <si>
    <t>утв.</t>
  </si>
  <si>
    <t>ИТОГО обед:</t>
  </si>
  <si>
    <t>Обед</t>
  </si>
  <si>
    <t>Среднее значение за 1 неделю обед:</t>
  </si>
  <si>
    <t>Борщ из свежей капусты</t>
  </si>
  <si>
    <t>норма обед</t>
  </si>
  <si>
    <t>Среднее значение за 2 неделю обед:</t>
  </si>
  <si>
    <t>Среднее значение за 10 дней обед:</t>
  </si>
  <si>
    <t>279/471</t>
  </si>
  <si>
    <t>27-31,5</t>
  </si>
  <si>
    <t>27,6-32,2</t>
  </si>
  <si>
    <t>114,9-134,1</t>
  </si>
  <si>
    <t>816-952</t>
  </si>
  <si>
    <t>Гуляш мясной</t>
  </si>
  <si>
    <t>Суп картофельный с макаронными изделиями</t>
  </si>
  <si>
    <t>Суп из овощей</t>
  </si>
  <si>
    <t>Рагу из овощей</t>
  </si>
  <si>
    <t>Рыба, запеченная в омлете</t>
  </si>
  <si>
    <t>Суп-лапша домашняя</t>
  </si>
  <si>
    <t>ТТК 1</t>
  </si>
  <si>
    <t>ТТК 3</t>
  </si>
  <si>
    <t>Каша гречневая рассып.</t>
  </si>
  <si>
    <t>Напиток клюквенный</t>
  </si>
  <si>
    <t>пром.</t>
  </si>
  <si>
    <t>Суп картофельный с бобовыми со смет.</t>
  </si>
  <si>
    <t>Щи из свежей капусты со сметаной</t>
  </si>
  <si>
    <t>Свекольник со сметаной</t>
  </si>
  <si>
    <t>цена</t>
  </si>
  <si>
    <t>Булочка "Вьюшка" с маком</t>
  </si>
  <si>
    <t>Чай с сахаром, молоком</t>
  </si>
  <si>
    <t>Йогурт</t>
  </si>
  <si>
    <t>Полдник</t>
  </si>
  <si>
    <t>Пудинг из творога с молоком сгущенным</t>
  </si>
  <si>
    <t>Чай с сахаром</t>
  </si>
  <si>
    <t>Пирожок печеный с капустой</t>
  </si>
  <si>
    <t>Манник с повидлом</t>
  </si>
  <si>
    <t>Хлеб ржаной с сром</t>
  </si>
  <si>
    <t>Каша молочная ячневая с маслом</t>
  </si>
  <si>
    <t>Бутерброд с сыром</t>
  </si>
  <si>
    <t>завтрак</t>
  </si>
  <si>
    <t>полдник</t>
  </si>
  <si>
    <t>Каша рисовая гарнирная с кукурузой</t>
  </si>
  <si>
    <t>Овощи свежие</t>
  </si>
  <si>
    <t>Рулет мясной с яйцом</t>
  </si>
  <si>
    <t>ТТК 2</t>
  </si>
  <si>
    <t>Хлеб ржаной с икрой кабаковой</t>
  </si>
  <si>
    <t>Котлета рыбная</t>
  </si>
  <si>
    <t>Салат из свежих помидоров и огурцов</t>
  </si>
  <si>
    <t>Хлеб ржаной с сыром</t>
  </si>
  <si>
    <t xml:space="preserve">Каша гречневая </t>
  </si>
  <si>
    <t>раздел</t>
  </si>
  <si>
    <t>выход,г</t>
  </si>
  <si>
    <t>колорийность</t>
  </si>
  <si>
    <t>Завтрак</t>
  </si>
  <si>
    <t>№ рец.</t>
  </si>
  <si>
    <t>Каша молочная "Геркулес" с маслом</t>
  </si>
  <si>
    <t>200/5</t>
  </si>
  <si>
    <t>Батон с сыром</t>
  </si>
  <si>
    <t>15/35</t>
  </si>
  <si>
    <t>Каша молочная "Дружба" с маслом</t>
  </si>
  <si>
    <t>Булочка с маслом</t>
  </si>
  <si>
    <t>50/10</t>
  </si>
  <si>
    <t>100/30</t>
  </si>
  <si>
    <t>Омлет с маслом</t>
  </si>
  <si>
    <t>100/5</t>
  </si>
  <si>
    <t>Каша молочная пшеничная с маслом</t>
  </si>
  <si>
    <t>63/2021</t>
  </si>
  <si>
    <t>Оладьи с повидлом</t>
  </si>
  <si>
    <t>Манник с молоком сгущенным</t>
  </si>
  <si>
    <t>Каша молочная рисовая с маслом</t>
  </si>
  <si>
    <t>180/5</t>
  </si>
  <si>
    <t>Батон с маслом</t>
  </si>
  <si>
    <t>10/35</t>
  </si>
  <si>
    <t>Пирожок печеный с мясом и рисом</t>
  </si>
  <si>
    <t>Хачапури с сыром</t>
  </si>
  <si>
    <t xml:space="preserve">Сок </t>
  </si>
  <si>
    <t>95</t>
  </si>
  <si>
    <t>268/2021</t>
  </si>
  <si>
    <t>459/2021</t>
  </si>
  <si>
    <t>напиток</t>
  </si>
  <si>
    <t>хлеб</t>
  </si>
  <si>
    <t>закуска</t>
  </si>
  <si>
    <t>горячее блюдо</t>
  </si>
  <si>
    <t>фрукт</t>
  </si>
  <si>
    <t>День 2</t>
  </si>
  <si>
    <t>День 3</t>
  </si>
  <si>
    <t>День 4</t>
  </si>
  <si>
    <t>День 5</t>
  </si>
  <si>
    <t>День 6</t>
  </si>
  <si>
    <t>День 7</t>
  </si>
  <si>
    <t>День 8</t>
  </si>
  <si>
    <t>День 9</t>
  </si>
  <si>
    <t>День 10</t>
  </si>
  <si>
    <t>ИТОГО завтрак:</t>
  </si>
  <si>
    <t xml:space="preserve"> День 1</t>
  </si>
  <si>
    <t>ЦИКЛИЧНОЕ ДЕСЯТИДНЕВНОЕ МЕНЮ</t>
  </si>
  <si>
    <t>МУНИЦИПАЛЬНОЕ АВТОНОМНОЕ ОБЩЕОБРАЗОВАТЕЛЬНОЕ УЧРЕЖДЕНИЕ</t>
  </si>
  <si>
    <t>СРЕДНЯЯ ОБЩЕОБРАЗОВАТЕЛЬНАЯ ШКОЛА № 4</t>
  </si>
  <si>
    <t>для обучающихся 12-18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</si>
</sst>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;[Red]0"/>
    <numFmt numFmtId="165" formatCode="0.00;[Red]0.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1" fillId="0" borderId="0"/>
  </cellStyleXfs>
  <cellXfs count="174">
    <xf numFmtId="0" fontId="0" fillId="0" borderId="0" xfId="0"/>
    <xf numFmtId="0" fontId="2" fillId="0" borderId="19" xfId="0" applyFont="1" applyFill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9" xfId="1" applyFont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5" fillId="0" borderId="19" xfId="0" applyFont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165" fontId="2" fillId="0" borderId="23" xfId="1" applyNumberFormat="1" applyFont="1" applyBorder="1" applyAlignment="1">
      <alignment horizontal="center" vertical="center"/>
    </xf>
    <xf numFmtId="0" fontId="2" fillId="2" borderId="19" xfId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9" fontId="2" fillId="0" borderId="19" xfId="4" applyNumberFormat="1" applyFont="1" applyBorder="1" applyAlignment="1">
      <alignment horizontal="center" vertical="center"/>
    </xf>
    <xf numFmtId="165" fontId="2" fillId="0" borderId="19" xfId="4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9" xfId="1" applyFont="1" applyBorder="1" applyAlignment="1">
      <alignment horizontal="left" vertical="center" wrapText="1"/>
    </xf>
    <xf numFmtId="0" fontId="2" fillId="2" borderId="19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165" fontId="2" fillId="0" borderId="19" xfId="1" applyNumberFormat="1" applyFont="1" applyBorder="1" applyAlignment="1">
      <alignment horizontal="center" vertical="center"/>
    </xf>
    <xf numFmtId="165" fontId="8" fillId="0" borderId="19" xfId="1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19" xfId="0" applyNumberFormat="1" applyFont="1" applyFill="1" applyBorder="1" applyAlignment="1">
      <alignment horizontal="center" vertical="center"/>
    </xf>
    <xf numFmtId="0" fontId="2" fillId="0" borderId="19" xfId="4" applyFont="1" applyBorder="1" applyAlignment="1">
      <alignment horizontal="left" vertical="center" wrapText="1"/>
    </xf>
    <xf numFmtId="0" fontId="2" fillId="0" borderId="19" xfId="4" applyFont="1" applyBorder="1" applyAlignment="1">
      <alignment horizontal="center" vertical="center"/>
    </xf>
    <xf numFmtId="0" fontId="2" fillId="0" borderId="19" xfId="4" applyFont="1" applyBorder="1" applyAlignment="1">
      <alignment horizontal="left" vertical="center"/>
    </xf>
    <xf numFmtId="165" fontId="2" fillId="0" borderId="19" xfId="0" applyNumberFormat="1" applyFont="1" applyBorder="1" applyAlignment="1">
      <alignment horizontal="center" vertical="center"/>
    </xf>
    <xf numFmtId="165" fontId="8" fillId="0" borderId="19" xfId="0" applyNumberFormat="1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49" fontId="2" fillId="0" borderId="19" xfId="0" applyNumberFormat="1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165" fontId="5" fillId="0" borderId="19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Border="1"/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10" fillId="0" borderId="36" xfId="0" applyFont="1" applyBorder="1" applyAlignment="1">
      <alignment horizontal="center"/>
    </xf>
    <xf numFmtId="0" fontId="11" fillId="0" borderId="19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8" xfId="1" applyFont="1" applyBorder="1" applyAlignment="1">
      <alignment horizontal="left" vertical="center" wrapText="1"/>
    </xf>
    <xf numFmtId="0" fontId="2" fillId="0" borderId="8" xfId="1" applyFont="1" applyBorder="1" applyAlignment="1">
      <alignment horizontal="center" vertical="center"/>
    </xf>
    <xf numFmtId="165" fontId="2" fillId="0" borderId="8" xfId="1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2" xfId="1" applyFont="1" applyBorder="1" applyAlignment="1">
      <alignment horizontal="left" vertical="center"/>
    </xf>
    <xf numFmtId="0" fontId="2" fillId="0" borderId="32" xfId="1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left" vertical="center" wrapText="1"/>
    </xf>
    <xf numFmtId="165" fontId="2" fillId="2" borderId="8" xfId="1" applyNumberFormat="1" applyFont="1" applyFill="1" applyBorder="1" applyAlignment="1">
      <alignment horizontal="center" vertical="center"/>
    </xf>
    <xf numFmtId="0" fontId="2" fillId="2" borderId="19" xfId="1" applyFont="1" applyFill="1" applyBorder="1" applyAlignment="1">
      <alignment horizontal="left" vertical="center"/>
    </xf>
    <xf numFmtId="165" fontId="2" fillId="2" borderId="19" xfId="1" applyNumberFormat="1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left" vertical="center"/>
    </xf>
    <xf numFmtId="165" fontId="8" fillId="2" borderId="2" xfId="1" applyNumberFormat="1" applyFont="1" applyFill="1" applyBorder="1" applyAlignment="1">
      <alignment horizontal="center" vertical="center"/>
    </xf>
    <xf numFmtId="49" fontId="2" fillId="0" borderId="19" xfId="1" applyNumberFormat="1" applyFont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165" fontId="9" fillId="0" borderId="8" xfId="1" applyNumberFormat="1" applyFont="1" applyBorder="1" applyAlignment="1">
      <alignment horizontal="center" vertical="center"/>
    </xf>
    <xf numFmtId="165" fontId="9" fillId="0" borderId="19" xfId="1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 2 2" xfId="4"/>
    <cellStyle name="Обычный 3" xfId="2"/>
    <cellStyle name="Обычный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39"/>
  <sheetViews>
    <sheetView tabSelected="1" view="pageBreakPreview" topLeftCell="A108" zoomScale="60" zoomScaleNormal="60" workbookViewId="0">
      <selection activeCell="B25" sqref="B25"/>
    </sheetView>
  </sheetViews>
  <sheetFormatPr defaultRowHeight="15.75" x14ac:dyDescent="0.25"/>
  <cols>
    <col min="1" max="2" width="18.28515625" style="44" customWidth="1"/>
    <col min="3" max="3" width="12.7109375" style="44" customWidth="1"/>
    <col min="4" max="4" width="45.140625" style="19" customWidth="1"/>
    <col min="5" max="5" width="11.85546875" style="44" customWidth="1"/>
    <col min="6" max="6" width="11.28515625" style="45" hidden="1" customWidth="1"/>
    <col min="7" max="7" width="18.5703125" style="45" customWidth="1"/>
    <col min="8" max="8" width="9.5703125" style="44" customWidth="1"/>
    <col min="9" max="9" width="10" style="44" customWidth="1"/>
    <col min="10" max="10" width="11.140625" style="44" customWidth="1"/>
  </cols>
  <sheetData>
    <row r="3" spans="1:10" x14ac:dyDescent="0.25">
      <c r="B3" s="19"/>
      <c r="D3" s="46" t="s">
        <v>126</v>
      </c>
      <c r="E3" s="47"/>
      <c r="F3" s="47"/>
      <c r="G3" s="47"/>
      <c r="H3" s="47"/>
      <c r="I3" s="47"/>
    </row>
    <row r="4" spans="1:10" x14ac:dyDescent="0.25">
      <c r="B4" s="19"/>
      <c r="D4" s="46" t="s">
        <v>127</v>
      </c>
      <c r="E4" s="46"/>
      <c r="F4" s="46"/>
      <c r="G4" s="46"/>
      <c r="H4" s="46"/>
      <c r="I4" s="46"/>
    </row>
    <row r="5" spans="1:10" x14ac:dyDescent="0.25">
      <c r="D5" s="153"/>
      <c r="E5" s="153"/>
      <c r="F5" s="153"/>
      <c r="G5" s="153"/>
      <c r="H5" s="153"/>
      <c r="I5" s="153"/>
    </row>
    <row r="6" spans="1:10" x14ac:dyDescent="0.25">
      <c r="D6" s="46"/>
      <c r="E6" s="46"/>
      <c r="F6" s="46"/>
      <c r="G6" s="46"/>
      <c r="H6" s="46"/>
      <c r="I6" s="46"/>
    </row>
    <row r="7" spans="1:10" x14ac:dyDescent="0.25">
      <c r="B7" s="19"/>
      <c r="D7" s="48" t="s">
        <v>125</v>
      </c>
      <c r="E7" s="46"/>
      <c r="F7" s="46"/>
      <c r="G7" s="46"/>
      <c r="H7" s="46"/>
      <c r="I7" s="46"/>
    </row>
    <row r="8" spans="1:10" x14ac:dyDescent="0.25">
      <c r="B8" s="19"/>
      <c r="D8" s="48" t="s">
        <v>128</v>
      </c>
      <c r="E8" s="47"/>
      <c r="F8" s="47"/>
      <c r="G8" s="47"/>
      <c r="H8" s="47"/>
      <c r="I8" s="47"/>
    </row>
    <row r="9" spans="1:10" ht="19.5" hidden="1" customHeight="1" x14ac:dyDescent="0.25">
      <c r="B9" s="82"/>
      <c r="C9" s="82"/>
      <c r="G9" s="82"/>
      <c r="H9" s="154" t="s">
        <v>2</v>
      </c>
      <c r="I9" s="155"/>
      <c r="J9" s="156"/>
    </row>
    <row r="10" spans="1:10" s="81" customFormat="1" ht="19.5" customHeight="1" x14ac:dyDescent="0.25">
      <c r="A10" s="83"/>
      <c r="B10" s="84"/>
      <c r="C10" s="84"/>
      <c r="D10" s="22"/>
      <c r="E10" s="83"/>
      <c r="F10" s="80"/>
      <c r="G10" s="84"/>
      <c r="H10" s="84"/>
      <c r="I10" s="84"/>
      <c r="J10" s="84"/>
    </row>
    <row r="11" spans="1:10" ht="20.25" customHeight="1" x14ac:dyDescent="0.25">
      <c r="A11" s="49" t="s">
        <v>0</v>
      </c>
      <c r="B11" s="49" t="s">
        <v>80</v>
      </c>
      <c r="C11" s="49" t="s">
        <v>84</v>
      </c>
      <c r="D11" s="85" t="s">
        <v>1</v>
      </c>
      <c r="E11" s="50" t="s">
        <v>81</v>
      </c>
      <c r="F11" s="1" t="s">
        <v>57</v>
      </c>
      <c r="G11" s="49" t="s">
        <v>82</v>
      </c>
      <c r="H11" s="43" t="s">
        <v>3</v>
      </c>
      <c r="I11" s="43" t="s">
        <v>4</v>
      </c>
      <c r="J11" s="43" t="s">
        <v>5</v>
      </c>
    </row>
    <row r="12" spans="1:10" x14ac:dyDescent="0.25">
      <c r="A12" s="150" t="s">
        <v>124</v>
      </c>
      <c r="B12" s="151"/>
      <c r="C12" s="151"/>
      <c r="D12" s="152"/>
      <c r="E12" s="86"/>
      <c r="F12" s="86"/>
      <c r="G12" s="37"/>
      <c r="H12" s="37"/>
      <c r="I12" s="37"/>
      <c r="J12" s="87"/>
    </row>
    <row r="13" spans="1:10" hidden="1" x14ac:dyDescent="0.25">
      <c r="A13" s="138" t="s">
        <v>69</v>
      </c>
      <c r="B13" s="43"/>
      <c r="C13" s="3">
        <v>260</v>
      </c>
      <c r="D13" s="60" t="s">
        <v>67</v>
      </c>
      <c r="E13" s="2">
        <v>205</v>
      </c>
      <c r="F13" s="3"/>
      <c r="G13" s="64">
        <v>125.6</v>
      </c>
      <c r="H13" s="3"/>
      <c r="I13" s="3"/>
      <c r="J13" s="32"/>
    </row>
    <row r="14" spans="1:10" hidden="1" x14ac:dyDescent="0.25">
      <c r="A14" s="138"/>
      <c r="B14" s="43"/>
      <c r="C14" s="3">
        <v>457</v>
      </c>
      <c r="D14" s="9" t="s">
        <v>59</v>
      </c>
      <c r="E14" s="2">
        <v>200</v>
      </c>
      <c r="F14" s="3"/>
      <c r="G14" s="64">
        <v>64.8</v>
      </c>
      <c r="H14" s="3"/>
      <c r="I14" s="3"/>
      <c r="J14" s="32"/>
    </row>
    <row r="15" spans="1:10" hidden="1" x14ac:dyDescent="0.25">
      <c r="A15" s="138"/>
      <c r="B15" s="43"/>
      <c r="C15" s="3">
        <v>63</v>
      </c>
      <c r="D15" s="9" t="s">
        <v>68</v>
      </c>
      <c r="E15" s="2">
        <v>50</v>
      </c>
      <c r="F15" s="3"/>
      <c r="G15" s="64">
        <v>85.3</v>
      </c>
      <c r="H15" s="3"/>
      <c r="I15" s="3"/>
      <c r="J15" s="32"/>
    </row>
    <row r="16" spans="1:10" hidden="1" x14ac:dyDescent="0.25">
      <c r="A16" s="40"/>
      <c r="B16" s="43"/>
      <c r="C16" s="3"/>
      <c r="D16" s="9"/>
      <c r="E16" s="31">
        <f>SUM(E13:E15)</f>
        <v>455</v>
      </c>
      <c r="F16" s="3"/>
      <c r="G16" s="65">
        <v>275.7</v>
      </c>
      <c r="H16" s="3"/>
      <c r="I16" s="3"/>
      <c r="J16" s="32"/>
    </row>
    <row r="17" spans="1:10" x14ac:dyDescent="0.25">
      <c r="A17" s="138" t="s">
        <v>83</v>
      </c>
      <c r="B17" s="8" t="s">
        <v>111</v>
      </c>
      <c r="C17" s="3">
        <v>18</v>
      </c>
      <c r="D17" s="8" t="s">
        <v>77</v>
      </c>
      <c r="E17" s="3">
        <v>70</v>
      </c>
      <c r="F17" s="3">
        <v>7.49</v>
      </c>
      <c r="G17" s="3">
        <v>51.1</v>
      </c>
      <c r="H17" s="3">
        <v>0.7</v>
      </c>
      <c r="I17" s="3">
        <v>4.2699999999999996</v>
      </c>
      <c r="J17" s="32">
        <v>2.4500000000000002</v>
      </c>
    </row>
    <row r="18" spans="1:10" x14ac:dyDescent="0.25">
      <c r="A18" s="138"/>
      <c r="B18" s="8" t="s">
        <v>112</v>
      </c>
      <c r="C18" s="3">
        <v>372</v>
      </c>
      <c r="D18" s="9" t="s">
        <v>15</v>
      </c>
      <c r="E18" s="88">
        <v>67</v>
      </c>
      <c r="F18" s="3">
        <v>42.4</v>
      </c>
      <c r="G18" s="3">
        <v>176.3</v>
      </c>
      <c r="H18" s="3">
        <v>12.4</v>
      </c>
      <c r="I18" s="3">
        <v>11.2</v>
      </c>
      <c r="J18" s="32">
        <v>6.6</v>
      </c>
    </row>
    <row r="19" spans="1:10" x14ac:dyDescent="0.25">
      <c r="A19" s="138"/>
      <c r="B19" s="8" t="s">
        <v>112</v>
      </c>
      <c r="C19" s="3">
        <v>176</v>
      </c>
      <c r="D19" s="8" t="s">
        <v>46</v>
      </c>
      <c r="E19" s="3">
        <v>150</v>
      </c>
      <c r="F19" s="3">
        <v>16.77</v>
      </c>
      <c r="G19" s="3">
        <v>122.3</v>
      </c>
      <c r="H19" s="3">
        <v>3.7</v>
      </c>
      <c r="I19" s="3">
        <v>5.3</v>
      </c>
      <c r="J19" s="32">
        <v>15</v>
      </c>
    </row>
    <row r="20" spans="1:10" x14ac:dyDescent="0.25">
      <c r="A20" s="138"/>
      <c r="B20" s="43"/>
      <c r="C20" s="3">
        <v>501</v>
      </c>
      <c r="D20" s="8" t="s">
        <v>10</v>
      </c>
      <c r="E20" s="3">
        <v>200</v>
      </c>
      <c r="F20" s="3">
        <v>27</v>
      </c>
      <c r="G20" s="3">
        <v>86</v>
      </c>
      <c r="H20" s="3">
        <v>1</v>
      </c>
      <c r="I20" s="3">
        <v>0.2</v>
      </c>
      <c r="J20" s="32">
        <v>20.2</v>
      </c>
    </row>
    <row r="21" spans="1:10" x14ac:dyDescent="0.25">
      <c r="A21" s="138"/>
      <c r="B21" s="8" t="s">
        <v>110</v>
      </c>
      <c r="C21" s="3">
        <v>574</v>
      </c>
      <c r="D21" s="8" t="s">
        <v>8</v>
      </c>
      <c r="E21" s="1">
        <v>45</v>
      </c>
      <c r="F21" s="1">
        <v>1</v>
      </c>
      <c r="G21" s="3">
        <v>92.7</v>
      </c>
      <c r="H21" s="75">
        <v>3.6</v>
      </c>
      <c r="I21" s="75">
        <v>0.7</v>
      </c>
      <c r="J21" s="89">
        <v>18.100000000000001</v>
      </c>
    </row>
    <row r="22" spans="1:10" x14ac:dyDescent="0.25">
      <c r="A22" s="138"/>
      <c r="B22" s="8" t="s">
        <v>110</v>
      </c>
      <c r="C22" s="3">
        <v>573</v>
      </c>
      <c r="D22" s="8" t="s">
        <v>7</v>
      </c>
      <c r="E22" s="1">
        <v>40</v>
      </c>
      <c r="F22" s="1">
        <v>1.1000000000000001</v>
      </c>
      <c r="G22" s="3">
        <v>93.6</v>
      </c>
      <c r="H22" s="3">
        <v>3</v>
      </c>
      <c r="I22" s="3">
        <v>0.3</v>
      </c>
      <c r="J22" s="32">
        <v>19.7</v>
      </c>
    </row>
    <row r="23" spans="1:10" x14ac:dyDescent="0.25">
      <c r="A23" s="1" t="s">
        <v>123</v>
      </c>
      <c r="B23" s="43"/>
      <c r="C23" s="3"/>
      <c r="D23" s="8"/>
      <c r="E23" s="43">
        <f t="shared" ref="E23:J23" si="0">SUM(E17:E22)</f>
        <v>572</v>
      </c>
      <c r="F23" s="90">
        <f t="shared" si="0"/>
        <v>95.759999999999991</v>
      </c>
      <c r="G23" s="43">
        <f t="shared" si="0"/>
        <v>622</v>
      </c>
      <c r="H23" s="43">
        <f t="shared" si="0"/>
        <v>24.400000000000002</v>
      </c>
      <c r="I23" s="43">
        <f t="shared" si="0"/>
        <v>21.97</v>
      </c>
      <c r="J23" s="91">
        <f t="shared" si="0"/>
        <v>82.05</v>
      </c>
    </row>
    <row r="24" spans="1:10" ht="15" customHeight="1" x14ac:dyDescent="0.25">
      <c r="A24" s="157" t="s">
        <v>32</v>
      </c>
      <c r="B24" s="8" t="s">
        <v>112</v>
      </c>
      <c r="C24" s="3">
        <v>113</v>
      </c>
      <c r="D24" s="8" t="s">
        <v>54</v>
      </c>
      <c r="E24" s="1">
        <v>250</v>
      </c>
      <c r="F24" s="1"/>
      <c r="G24" s="3">
        <v>117.4</v>
      </c>
      <c r="H24" s="3">
        <v>5.7</v>
      </c>
      <c r="I24" s="3">
        <v>7.6</v>
      </c>
      <c r="J24" s="32">
        <v>8.5</v>
      </c>
    </row>
    <row r="25" spans="1:10" ht="15" customHeight="1" x14ac:dyDescent="0.25">
      <c r="A25" s="157"/>
      <c r="B25" s="8" t="s">
        <v>112</v>
      </c>
      <c r="C25" s="3">
        <v>372</v>
      </c>
      <c r="D25" s="10" t="s">
        <v>15</v>
      </c>
      <c r="E25" s="1">
        <v>100</v>
      </c>
      <c r="F25" s="1"/>
      <c r="G25" s="3">
        <v>284.3</v>
      </c>
      <c r="H25" s="3">
        <v>20</v>
      </c>
      <c r="I25" s="3">
        <v>18</v>
      </c>
      <c r="J25" s="32">
        <v>10.8</v>
      </c>
    </row>
    <row r="26" spans="1:10" ht="15" customHeight="1" x14ac:dyDescent="0.25">
      <c r="A26" s="157"/>
      <c r="B26" s="8" t="s">
        <v>112</v>
      </c>
      <c r="C26" s="3">
        <v>176</v>
      </c>
      <c r="D26" s="8" t="s">
        <v>46</v>
      </c>
      <c r="E26" s="3">
        <v>180</v>
      </c>
      <c r="F26" s="1"/>
      <c r="G26" s="3">
        <v>146.80000000000001</v>
      </c>
      <c r="H26" s="3">
        <v>4.4000000000000004</v>
      </c>
      <c r="I26" s="3">
        <v>6.4</v>
      </c>
      <c r="J26" s="32">
        <v>18</v>
      </c>
    </row>
    <row r="27" spans="1:10" ht="15" customHeight="1" x14ac:dyDescent="0.25">
      <c r="A27" s="157"/>
      <c r="B27" s="8" t="s">
        <v>109</v>
      </c>
      <c r="C27" s="3">
        <v>501</v>
      </c>
      <c r="D27" s="10" t="s">
        <v>10</v>
      </c>
      <c r="E27" s="1">
        <v>200</v>
      </c>
      <c r="F27" s="3">
        <v>27</v>
      </c>
      <c r="G27" s="3">
        <v>86</v>
      </c>
      <c r="H27" s="3">
        <v>1</v>
      </c>
      <c r="I27" s="3">
        <v>0.2</v>
      </c>
      <c r="J27" s="32">
        <v>20.2</v>
      </c>
    </row>
    <row r="28" spans="1:10" ht="15" customHeight="1" x14ac:dyDescent="0.25">
      <c r="A28" s="157"/>
      <c r="B28" s="8" t="s">
        <v>110</v>
      </c>
      <c r="C28" s="3">
        <v>574</v>
      </c>
      <c r="D28" s="8" t="s">
        <v>8</v>
      </c>
      <c r="E28" s="1">
        <v>35</v>
      </c>
      <c r="F28" s="1">
        <v>1</v>
      </c>
      <c r="G28" s="3">
        <v>72.099999999999994</v>
      </c>
      <c r="H28" s="3">
        <v>2.8</v>
      </c>
      <c r="I28" s="3">
        <v>0.5</v>
      </c>
      <c r="J28" s="32">
        <v>14.1</v>
      </c>
    </row>
    <row r="29" spans="1:10" ht="15" customHeight="1" x14ac:dyDescent="0.25">
      <c r="A29" s="157"/>
      <c r="B29" s="8" t="s">
        <v>110</v>
      </c>
      <c r="C29" s="3">
        <v>573</v>
      </c>
      <c r="D29" s="8" t="s">
        <v>7</v>
      </c>
      <c r="E29" s="1">
        <v>35</v>
      </c>
      <c r="F29" s="1">
        <v>1.1000000000000001</v>
      </c>
      <c r="G29" s="3">
        <v>81.900000000000006</v>
      </c>
      <c r="H29" s="3">
        <v>2.6</v>
      </c>
      <c r="I29" s="3">
        <v>0.3</v>
      </c>
      <c r="J29" s="32">
        <v>17.2</v>
      </c>
    </row>
    <row r="30" spans="1:10" ht="16.5" thickBot="1" x14ac:dyDescent="0.3">
      <c r="A30" s="36" t="s">
        <v>31</v>
      </c>
      <c r="B30" s="92"/>
      <c r="C30" s="92"/>
      <c r="D30" s="93"/>
      <c r="E30" s="94">
        <f>SUM(E24:E29)</f>
        <v>800</v>
      </c>
      <c r="F30" s="95"/>
      <c r="G30" s="96">
        <f>SUM(G24:G29)</f>
        <v>788.5</v>
      </c>
      <c r="H30" s="96">
        <f>SUM(H24:H29)</f>
        <v>36.5</v>
      </c>
      <c r="I30" s="96">
        <f>SUM(I24:I29)</f>
        <v>33</v>
      </c>
      <c r="J30" s="97">
        <f>SUM(J24:J29)</f>
        <v>88.8</v>
      </c>
    </row>
    <row r="31" spans="1:10" ht="16.5" hidden="1" thickBot="1" x14ac:dyDescent="0.3">
      <c r="A31" s="134" t="s">
        <v>61</v>
      </c>
      <c r="B31" s="37"/>
      <c r="C31" s="98">
        <v>545</v>
      </c>
      <c r="D31" s="99" t="s">
        <v>58</v>
      </c>
      <c r="E31" s="100">
        <v>65</v>
      </c>
      <c r="F31" s="86"/>
      <c r="G31" s="101">
        <v>148.80000000000001</v>
      </c>
      <c r="H31" s="37"/>
      <c r="I31" s="27"/>
      <c r="J31" s="27"/>
    </row>
    <row r="32" spans="1:10" ht="16.5" hidden="1" thickBot="1" x14ac:dyDescent="0.3">
      <c r="A32" s="134"/>
      <c r="B32" s="3"/>
      <c r="C32" s="16">
        <v>460</v>
      </c>
      <c r="D32" s="9" t="s">
        <v>59</v>
      </c>
      <c r="E32" s="2">
        <v>200</v>
      </c>
      <c r="F32" s="1"/>
      <c r="G32" s="64">
        <v>64</v>
      </c>
      <c r="H32" s="3"/>
      <c r="I32" s="43"/>
      <c r="J32" s="43"/>
    </row>
    <row r="33" spans="1:10" ht="16.5" hidden="1" thickBot="1" x14ac:dyDescent="0.3">
      <c r="A33" s="136"/>
      <c r="B33" s="3"/>
      <c r="C33" s="102" t="s">
        <v>53</v>
      </c>
      <c r="D33" s="103" t="s">
        <v>60</v>
      </c>
      <c r="E33" s="104">
        <v>95</v>
      </c>
      <c r="F33" s="1"/>
      <c r="G33" s="64">
        <v>83.6</v>
      </c>
      <c r="H33" s="105"/>
      <c r="I33" s="96"/>
      <c r="J33" s="96"/>
    </row>
    <row r="34" spans="1:10" ht="16.5" hidden="1" thickBot="1" x14ac:dyDescent="0.3">
      <c r="A34" s="106"/>
      <c r="B34" s="14"/>
      <c r="C34" s="106"/>
      <c r="D34" s="21"/>
      <c r="E34" s="23"/>
      <c r="F34" s="57"/>
      <c r="G34" s="57"/>
      <c r="H34" s="26"/>
      <c r="I34" s="26"/>
      <c r="J34" s="26"/>
    </row>
    <row r="35" spans="1:10" x14ac:dyDescent="0.25">
      <c r="A35" s="147" t="s">
        <v>114</v>
      </c>
      <c r="B35" s="148"/>
      <c r="C35" s="148"/>
      <c r="D35" s="149"/>
      <c r="E35" s="107"/>
      <c r="F35" s="107"/>
      <c r="G35" s="107"/>
      <c r="H35" s="108"/>
      <c r="I35" s="108"/>
      <c r="J35" s="109"/>
    </row>
    <row r="36" spans="1:10" hidden="1" x14ac:dyDescent="0.25">
      <c r="A36" s="145" t="s">
        <v>69</v>
      </c>
      <c r="B36" s="25"/>
      <c r="C36" s="3">
        <v>317</v>
      </c>
      <c r="D36" s="60" t="s">
        <v>62</v>
      </c>
      <c r="E36" s="51">
        <v>130</v>
      </c>
      <c r="F36" s="2"/>
      <c r="G36" s="52">
        <v>213.6</v>
      </c>
      <c r="H36" s="61"/>
      <c r="I36" s="61"/>
      <c r="J36" s="110"/>
    </row>
    <row r="37" spans="1:10" hidden="1" x14ac:dyDescent="0.25">
      <c r="A37" s="146"/>
      <c r="B37" s="27"/>
      <c r="C37" s="3">
        <v>457</v>
      </c>
      <c r="D37" s="9" t="s">
        <v>63</v>
      </c>
      <c r="E37" s="51">
        <v>200</v>
      </c>
      <c r="F37" s="2"/>
      <c r="G37" s="52">
        <v>60.5</v>
      </c>
      <c r="H37" s="61"/>
      <c r="I37" s="61"/>
      <c r="J37" s="110"/>
    </row>
    <row r="38" spans="1:10" hidden="1" x14ac:dyDescent="0.25">
      <c r="A38" s="41"/>
      <c r="B38" s="43"/>
      <c r="C38" s="98"/>
      <c r="D38" s="8"/>
      <c r="E38" s="1"/>
      <c r="F38" s="1"/>
      <c r="G38" s="1"/>
      <c r="H38" s="3"/>
      <c r="I38" s="3"/>
      <c r="J38" s="87"/>
    </row>
    <row r="39" spans="1:10" hidden="1" x14ac:dyDescent="0.25">
      <c r="A39" s="41"/>
      <c r="B39" s="43"/>
      <c r="C39" s="98"/>
      <c r="D39" s="8"/>
      <c r="E39" s="1"/>
      <c r="F39" s="1"/>
      <c r="G39" s="1"/>
      <c r="H39" s="3"/>
      <c r="I39" s="3"/>
      <c r="J39" s="87"/>
    </row>
    <row r="40" spans="1:10" hidden="1" x14ac:dyDescent="0.25">
      <c r="A40" s="41"/>
      <c r="B40" s="43"/>
      <c r="C40" s="98"/>
      <c r="D40" s="8"/>
      <c r="E40" s="1"/>
      <c r="F40" s="1"/>
      <c r="G40" s="1"/>
      <c r="H40" s="3"/>
      <c r="I40" s="3"/>
      <c r="J40" s="87"/>
    </row>
    <row r="41" spans="1:10" hidden="1" x14ac:dyDescent="0.25">
      <c r="A41" s="41"/>
      <c r="B41" s="43"/>
      <c r="C41" s="98"/>
      <c r="D41" s="8"/>
      <c r="E41" s="1"/>
      <c r="F41" s="1"/>
      <c r="G41" s="1"/>
      <c r="H41" s="3"/>
      <c r="I41" s="3"/>
      <c r="J41" s="87"/>
    </row>
    <row r="42" spans="1:10" x14ac:dyDescent="0.25">
      <c r="A42" s="138" t="s">
        <v>83</v>
      </c>
      <c r="B42" s="8" t="s">
        <v>112</v>
      </c>
      <c r="C42" s="16">
        <v>300</v>
      </c>
      <c r="D42" s="10" t="s">
        <v>47</v>
      </c>
      <c r="E42" s="3">
        <v>120</v>
      </c>
      <c r="F42" s="1">
        <v>42.3</v>
      </c>
      <c r="G42" s="3">
        <v>129</v>
      </c>
      <c r="H42" s="1">
        <v>17.7</v>
      </c>
      <c r="I42" s="3">
        <v>4.4000000000000004</v>
      </c>
      <c r="J42" s="32">
        <v>4.5999999999999996</v>
      </c>
    </row>
    <row r="43" spans="1:10" x14ac:dyDescent="0.25">
      <c r="A43" s="138"/>
      <c r="B43" s="8" t="s">
        <v>112</v>
      </c>
      <c r="C43" s="16">
        <v>377</v>
      </c>
      <c r="D43" s="8" t="s">
        <v>9</v>
      </c>
      <c r="E43" s="3">
        <v>180</v>
      </c>
      <c r="F43" s="1">
        <v>27.9</v>
      </c>
      <c r="G43" s="3">
        <v>126</v>
      </c>
      <c r="H43" s="3">
        <v>4.9000000000000004</v>
      </c>
      <c r="I43" s="3">
        <v>7.2</v>
      </c>
      <c r="J43" s="32">
        <v>10.4</v>
      </c>
    </row>
    <row r="44" spans="1:10" x14ac:dyDescent="0.25">
      <c r="A44" s="138"/>
      <c r="B44" s="8" t="s">
        <v>109</v>
      </c>
      <c r="C44" s="16">
        <v>462</v>
      </c>
      <c r="D44" s="8" t="s">
        <v>23</v>
      </c>
      <c r="E44" s="3">
        <v>200</v>
      </c>
      <c r="F44" s="1">
        <v>19.760000000000002</v>
      </c>
      <c r="G44" s="3">
        <v>94</v>
      </c>
      <c r="H44" s="3">
        <v>3.3</v>
      </c>
      <c r="I44" s="3">
        <v>2.9</v>
      </c>
      <c r="J44" s="32">
        <v>13.8</v>
      </c>
    </row>
    <row r="45" spans="1:10" x14ac:dyDescent="0.25">
      <c r="A45" s="138"/>
      <c r="B45" s="8" t="s">
        <v>110</v>
      </c>
      <c r="C45" s="16">
        <v>574</v>
      </c>
      <c r="D45" s="8" t="s">
        <v>8</v>
      </c>
      <c r="E45" s="3">
        <v>25</v>
      </c>
      <c r="F45" s="1">
        <v>0.9</v>
      </c>
      <c r="G45" s="3">
        <v>51.5</v>
      </c>
      <c r="H45" s="3">
        <v>2</v>
      </c>
      <c r="I45" s="3">
        <v>0.4</v>
      </c>
      <c r="J45" s="32">
        <v>10</v>
      </c>
    </row>
    <row r="46" spans="1:10" x14ac:dyDescent="0.25">
      <c r="A46" s="138"/>
      <c r="B46" s="8" t="s">
        <v>110</v>
      </c>
      <c r="C46" s="16">
        <v>573</v>
      </c>
      <c r="D46" s="8" t="s">
        <v>7</v>
      </c>
      <c r="E46" s="3">
        <v>25</v>
      </c>
      <c r="F46" s="1">
        <v>0.9</v>
      </c>
      <c r="G46" s="3">
        <v>58.5</v>
      </c>
      <c r="H46" s="3">
        <v>1.9</v>
      </c>
      <c r="I46" s="3">
        <v>0.2</v>
      </c>
      <c r="J46" s="32">
        <v>12.3</v>
      </c>
    </row>
    <row r="47" spans="1:10" x14ac:dyDescent="0.25">
      <c r="A47" s="1" t="s">
        <v>123</v>
      </c>
      <c r="B47" s="111"/>
      <c r="C47" s="16"/>
      <c r="D47" s="8"/>
      <c r="E47" s="43">
        <f t="shared" ref="E47:J47" si="1">SUM(E42:E46)</f>
        <v>550</v>
      </c>
      <c r="F47" s="29">
        <f t="shared" si="1"/>
        <v>91.76</v>
      </c>
      <c r="G47" s="43">
        <f t="shared" si="1"/>
        <v>459</v>
      </c>
      <c r="H47" s="43">
        <f>SUM(H42:H46)</f>
        <v>29.8</v>
      </c>
      <c r="I47" s="43">
        <f t="shared" si="1"/>
        <v>15.100000000000001</v>
      </c>
      <c r="J47" s="91">
        <f t="shared" si="1"/>
        <v>51.099999999999994</v>
      </c>
    </row>
    <row r="48" spans="1:10" x14ac:dyDescent="0.25">
      <c r="A48" s="145" t="s">
        <v>32</v>
      </c>
      <c r="B48" s="8" t="s">
        <v>112</v>
      </c>
      <c r="C48" s="16">
        <v>128</v>
      </c>
      <c r="D48" s="8" t="s">
        <v>48</v>
      </c>
      <c r="E48" s="1">
        <v>250</v>
      </c>
      <c r="F48" s="3"/>
      <c r="G48" s="3">
        <v>96.5</v>
      </c>
      <c r="H48" s="3">
        <v>3.75</v>
      </c>
      <c r="I48" s="3">
        <v>5</v>
      </c>
      <c r="J48" s="32">
        <v>11.1</v>
      </c>
    </row>
    <row r="49" spans="1:10" ht="15" customHeight="1" x14ac:dyDescent="0.25">
      <c r="A49" s="139"/>
      <c r="B49" s="8" t="s">
        <v>112</v>
      </c>
      <c r="C49" s="16">
        <v>300</v>
      </c>
      <c r="D49" s="10" t="s">
        <v>47</v>
      </c>
      <c r="E49" s="3">
        <v>120</v>
      </c>
      <c r="F49" s="1">
        <v>42.3</v>
      </c>
      <c r="G49" s="3">
        <v>129</v>
      </c>
      <c r="H49" s="1">
        <v>17.7</v>
      </c>
      <c r="I49" s="3">
        <v>4.4000000000000004</v>
      </c>
      <c r="J49" s="32">
        <v>4.5999999999999996</v>
      </c>
    </row>
    <row r="50" spans="1:10" ht="15" customHeight="1" x14ac:dyDescent="0.25">
      <c r="A50" s="139"/>
      <c r="B50" s="8" t="s">
        <v>112</v>
      </c>
      <c r="C50" s="16">
        <v>377</v>
      </c>
      <c r="D50" s="8" t="s">
        <v>9</v>
      </c>
      <c r="E50" s="3">
        <v>180</v>
      </c>
      <c r="F50" s="1">
        <v>27.9</v>
      </c>
      <c r="G50" s="3">
        <v>126</v>
      </c>
      <c r="H50" s="3">
        <v>4.9000000000000004</v>
      </c>
      <c r="I50" s="3">
        <v>7.2</v>
      </c>
      <c r="J50" s="32">
        <v>10.4</v>
      </c>
    </row>
    <row r="51" spans="1:10" ht="15" customHeight="1" x14ac:dyDescent="0.25">
      <c r="A51" s="139"/>
      <c r="B51" s="8" t="s">
        <v>109</v>
      </c>
      <c r="C51" s="16">
        <v>462</v>
      </c>
      <c r="D51" s="8" t="s">
        <v>23</v>
      </c>
      <c r="E51" s="3">
        <v>200</v>
      </c>
      <c r="F51" s="1">
        <v>19.760000000000002</v>
      </c>
      <c r="G51" s="3">
        <v>94</v>
      </c>
      <c r="H51" s="3">
        <v>3.3</v>
      </c>
      <c r="I51" s="3">
        <v>2.9</v>
      </c>
      <c r="J51" s="32">
        <v>13.8</v>
      </c>
    </row>
    <row r="52" spans="1:10" ht="15" customHeight="1" x14ac:dyDescent="0.25">
      <c r="A52" s="139"/>
      <c r="B52" s="8" t="s">
        <v>110</v>
      </c>
      <c r="C52" s="16">
        <v>574</v>
      </c>
      <c r="D52" s="8" t="s">
        <v>8</v>
      </c>
      <c r="E52" s="3">
        <v>25</v>
      </c>
      <c r="F52" s="1">
        <v>0.9</v>
      </c>
      <c r="G52" s="3">
        <v>51.5</v>
      </c>
      <c r="H52" s="3">
        <v>2</v>
      </c>
      <c r="I52" s="3">
        <v>0.4</v>
      </c>
      <c r="J52" s="32">
        <v>10</v>
      </c>
    </row>
    <row r="53" spans="1:10" ht="15" customHeight="1" x14ac:dyDescent="0.25">
      <c r="A53" s="139"/>
      <c r="B53" s="8" t="s">
        <v>110</v>
      </c>
      <c r="C53" s="16">
        <v>573</v>
      </c>
      <c r="D53" s="8" t="s">
        <v>7</v>
      </c>
      <c r="E53" s="3">
        <v>25</v>
      </c>
      <c r="F53" s="1">
        <v>0.9</v>
      </c>
      <c r="G53" s="3">
        <v>58.5</v>
      </c>
      <c r="H53" s="3">
        <v>1.9</v>
      </c>
      <c r="I53" s="3">
        <v>0.2</v>
      </c>
      <c r="J53" s="32">
        <v>12.3</v>
      </c>
    </row>
    <row r="54" spans="1:10" ht="16.5" thickBot="1" x14ac:dyDescent="0.3">
      <c r="A54" s="36" t="s">
        <v>31</v>
      </c>
      <c r="B54" s="112"/>
      <c r="C54" s="113"/>
      <c r="D54" s="93"/>
      <c r="E54" s="94">
        <f t="shared" ref="E54:J54" si="2">SUM(E48:E53)</f>
        <v>800</v>
      </c>
      <c r="F54" s="94">
        <f t="shared" si="2"/>
        <v>91.76</v>
      </c>
      <c r="G54" s="94">
        <f t="shared" si="2"/>
        <v>555.5</v>
      </c>
      <c r="H54" s="94">
        <f t="shared" si="2"/>
        <v>33.550000000000004</v>
      </c>
      <c r="I54" s="94">
        <f t="shared" si="2"/>
        <v>20.099999999999998</v>
      </c>
      <c r="J54" s="114">
        <f t="shared" si="2"/>
        <v>62.2</v>
      </c>
    </row>
    <row r="55" spans="1:10" ht="16.5" hidden="1" thickBot="1" x14ac:dyDescent="0.3">
      <c r="A55" s="134" t="s">
        <v>61</v>
      </c>
      <c r="B55" s="83"/>
      <c r="C55" s="98">
        <v>285</v>
      </c>
      <c r="D55" s="99" t="s">
        <v>62</v>
      </c>
      <c r="E55" s="100">
        <v>150</v>
      </c>
      <c r="F55" s="86"/>
      <c r="G55" s="101">
        <v>326.89999999999998</v>
      </c>
      <c r="H55" s="37"/>
      <c r="I55" s="24"/>
      <c r="J55" s="24"/>
    </row>
    <row r="56" spans="1:10" ht="16.5" hidden="1" thickBot="1" x14ac:dyDescent="0.3">
      <c r="A56" s="136"/>
      <c r="B56" s="115"/>
      <c r="C56" s="113">
        <v>457</v>
      </c>
      <c r="D56" s="9" t="s">
        <v>63</v>
      </c>
      <c r="E56" s="2">
        <v>200</v>
      </c>
      <c r="F56" s="1"/>
      <c r="G56" s="64">
        <v>38</v>
      </c>
      <c r="H56" s="3"/>
      <c r="I56" s="29"/>
      <c r="J56" s="94"/>
    </row>
    <row r="57" spans="1:10" ht="16.5" hidden="1" thickBot="1" x14ac:dyDescent="0.3">
      <c r="A57" s="37"/>
      <c r="B57" s="37"/>
      <c r="C57" s="98"/>
      <c r="D57" s="8"/>
      <c r="E57" s="3"/>
      <c r="F57" s="29"/>
      <c r="G57" s="29"/>
      <c r="H57" s="29"/>
      <c r="I57" s="29"/>
      <c r="J57" s="24"/>
    </row>
    <row r="58" spans="1:10" ht="16.5" hidden="1" thickBot="1" x14ac:dyDescent="0.3">
      <c r="A58" s="14"/>
      <c r="B58" s="14"/>
      <c r="C58" s="116"/>
      <c r="D58" s="20"/>
      <c r="E58" s="14"/>
      <c r="F58" s="28"/>
      <c r="G58" s="28"/>
      <c r="H58" s="28"/>
      <c r="I58" s="28"/>
      <c r="J58" s="28"/>
    </row>
    <row r="59" spans="1:10" x14ac:dyDescent="0.25">
      <c r="A59" s="147" t="s">
        <v>115</v>
      </c>
      <c r="B59" s="148"/>
      <c r="C59" s="148"/>
      <c r="D59" s="149"/>
      <c r="E59" s="108"/>
      <c r="F59" s="107"/>
      <c r="G59" s="107"/>
      <c r="H59" s="108"/>
      <c r="I59" s="108"/>
      <c r="J59" s="109"/>
    </row>
    <row r="60" spans="1:10" ht="20.25" hidden="1" customHeight="1" x14ac:dyDescent="0.25">
      <c r="A60" s="145" t="s">
        <v>69</v>
      </c>
      <c r="B60" s="25"/>
      <c r="C60" s="3">
        <v>260</v>
      </c>
      <c r="D60" s="60" t="s">
        <v>85</v>
      </c>
      <c r="E60" s="2">
        <v>205</v>
      </c>
      <c r="F60" s="64"/>
      <c r="G60" s="64">
        <v>136.5</v>
      </c>
      <c r="H60" s="3"/>
      <c r="I60" s="3"/>
      <c r="J60" s="32"/>
    </row>
    <row r="61" spans="1:10" hidden="1" x14ac:dyDescent="0.25">
      <c r="A61" s="139"/>
      <c r="B61" s="25"/>
      <c r="C61" s="3">
        <v>459</v>
      </c>
      <c r="D61" s="9" t="s">
        <v>11</v>
      </c>
      <c r="E61" s="2">
        <v>205</v>
      </c>
      <c r="F61" s="64"/>
      <c r="G61" s="64">
        <v>68.2</v>
      </c>
      <c r="H61" s="3"/>
      <c r="I61" s="3"/>
      <c r="J61" s="32"/>
    </row>
    <row r="62" spans="1:10" hidden="1" x14ac:dyDescent="0.25">
      <c r="A62" s="146"/>
      <c r="B62" s="25"/>
      <c r="C62" s="3">
        <v>63</v>
      </c>
      <c r="D62" s="9" t="s">
        <v>87</v>
      </c>
      <c r="E62" s="2">
        <v>50</v>
      </c>
      <c r="F62" s="64"/>
      <c r="G62" s="64">
        <v>85.3</v>
      </c>
      <c r="H62" s="3"/>
      <c r="I62" s="3"/>
      <c r="J62" s="32"/>
    </row>
    <row r="63" spans="1:10" hidden="1" x14ac:dyDescent="0.25">
      <c r="A63" s="42"/>
      <c r="B63" s="25"/>
      <c r="C63" s="3"/>
      <c r="D63" s="9"/>
      <c r="E63" s="2"/>
      <c r="F63" s="65"/>
      <c r="G63" s="65">
        <v>290</v>
      </c>
      <c r="H63" s="3"/>
      <c r="I63" s="3"/>
      <c r="J63" s="32"/>
    </row>
    <row r="64" spans="1:10" hidden="1" x14ac:dyDescent="0.25">
      <c r="A64" s="40"/>
      <c r="B64" s="117"/>
      <c r="C64" s="87"/>
      <c r="D64" s="118"/>
      <c r="E64" s="37"/>
      <c r="F64" s="86"/>
      <c r="G64" s="86"/>
      <c r="H64" s="37"/>
      <c r="I64" s="37"/>
      <c r="J64" s="87"/>
    </row>
    <row r="65" spans="1:10" hidden="1" x14ac:dyDescent="0.25">
      <c r="A65" s="40"/>
      <c r="B65" s="117"/>
      <c r="C65" s="87"/>
      <c r="D65" s="118"/>
      <c r="E65" s="37"/>
      <c r="F65" s="86"/>
      <c r="G65" s="86"/>
      <c r="H65" s="37"/>
      <c r="I65" s="37"/>
      <c r="J65" s="87"/>
    </row>
    <row r="66" spans="1:10" x14ac:dyDescent="0.25">
      <c r="A66" s="139" t="s">
        <v>83</v>
      </c>
      <c r="B66" s="8" t="s">
        <v>112</v>
      </c>
      <c r="C66" s="12">
        <v>327</v>
      </c>
      <c r="D66" s="13" t="s">
        <v>43</v>
      </c>
      <c r="E66" s="57">
        <v>85</v>
      </c>
      <c r="F66" s="80">
        <v>55</v>
      </c>
      <c r="G66" s="14">
        <v>219.3</v>
      </c>
      <c r="H66" s="75">
        <v>17</v>
      </c>
      <c r="I66" s="75">
        <v>16.600000000000001</v>
      </c>
      <c r="J66" s="89">
        <v>2.8</v>
      </c>
    </row>
    <row r="67" spans="1:10" x14ac:dyDescent="0.25">
      <c r="A67" s="139"/>
      <c r="B67" s="8" t="s">
        <v>112</v>
      </c>
      <c r="C67" s="3">
        <v>205</v>
      </c>
      <c r="D67" s="10" t="s">
        <v>71</v>
      </c>
      <c r="E67" s="3">
        <v>220</v>
      </c>
      <c r="F67" s="1">
        <v>24.06</v>
      </c>
      <c r="G67" s="3">
        <v>247.8</v>
      </c>
      <c r="H67" s="3">
        <v>4.3</v>
      </c>
      <c r="I67" s="3">
        <v>7.23</v>
      </c>
      <c r="J67" s="32">
        <v>44.04</v>
      </c>
    </row>
    <row r="68" spans="1:10" x14ac:dyDescent="0.25">
      <c r="A68" s="139"/>
      <c r="B68" s="8" t="s">
        <v>109</v>
      </c>
      <c r="C68" s="3">
        <v>495</v>
      </c>
      <c r="D68" s="10" t="s">
        <v>12</v>
      </c>
      <c r="E68" s="1">
        <v>200</v>
      </c>
      <c r="F68" s="1">
        <v>10.5</v>
      </c>
      <c r="G68" s="3">
        <v>84</v>
      </c>
      <c r="H68" s="3">
        <v>0.6</v>
      </c>
      <c r="I68" s="3">
        <v>0.1</v>
      </c>
      <c r="J68" s="32">
        <v>20.100000000000001</v>
      </c>
    </row>
    <row r="69" spans="1:10" x14ac:dyDescent="0.25">
      <c r="A69" s="139"/>
      <c r="B69" s="8" t="s">
        <v>110</v>
      </c>
      <c r="C69" s="3">
        <v>574</v>
      </c>
      <c r="D69" s="8" t="s">
        <v>8</v>
      </c>
      <c r="E69" s="1">
        <v>45</v>
      </c>
      <c r="F69" s="1">
        <v>1.1000000000000001</v>
      </c>
      <c r="G69" s="3">
        <v>92.7</v>
      </c>
      <c r="H69" s="3">
        <v>3.6</v>
      </c>
      <c r="I69" s="3">
        <v>0.7</v>
      </c>
      <c r="J69" s="32">
        <v>18.100000000000001</v>
      </c>
    </row>
    <row r="70" spans="1:10" x14ac:dyDescent="0.25">
      <c r="A70" s="139"/>
      <c r="B70" s="8" t="s">
        <v>110</v>
      </c>
      <c r="C70" s="3">
        <v>573</v>
      </c>
      <c r="D70" s="8" t="s">
        <v>7</v>
      </c>
      <c r="E70" s="1">
        <v>40</v>
      </c>
      <c r="F70" s="1">
        <v>1.1000000000000001</v>
      </c>
      <c r="G70" s="3">
        <v>93.6</v>
      </c>
      <c r="H70" s="3">
        <v>3</v>
      </c>
      <c r="I70" s="3">
        <v>0.3</v>
      </c>
      <c r="J70" s="32">
        <v>19.7</v>
      </c>
    </row>
    <row r="71" spans="1:10" x14ac:dyDescent="0.25">
      <c r="A71" s="1" t="s">
        <v>123</v>
      </c>
      <c r="B71" s="43"/>
      <c r="C71" s="3"/>
      <c r="D71" s="8"/>
      <c r="E71" s="43">
        <f t="shared" ref="E71:J71" si="3">SUM(E66:E70)</f>
        <v>590</v>
      </c>
      <c r="F71" s="29">
        <f t="shared" si="3"/>
        <v>91.759999999999991</v>
      </c>
      <c r="G71" s="43">
        <f t="shared" si="3"/>
        <v>737.40000000000009</v>
      </c>
      <c r="H71" s="43">
        <f t="shared" si="3"/>
        <v>28.500000000000004</v>
      </c>
      <c r="I71" s="43">
        <f t="shared" si="3"/>
        <v>24.930000000000003</v>
      </c>
      <c r="J71" s="91">
        <f t="shared" si="3"/>
        <v>104.74</v>
      </c>
    </row>
    <row r="72" spans="1:10" x14ac:dyDescent="0.25">
      <c r="A72" s="145" t="s">
        <v>32</v>
      </c>
      <c r="B72" s="8" t="s">
        <v>112</v>
      </c>
      <c r="C72" s="3">
        <v>104</v>
      </c>
      <c r="D72" s="9" t="s">
        <v>55</v>
      </c>
      <c r="E72" s="2">
        <v>250</v>
      </c>
      <c r="F72" s="61"/>
      <c r="G72" s="3">
        <v>108.4</v>
      </c>
      <c r="H72" s="3">
        <v>3.4</v>
      </c>
      <c r="I72" s="3">
        <v>8.5</v>
      </c>
      <c r="J72" s="32">
        <v>4.5999999999999996</v>
      </c>
    </row>
    <row r="73" spans="1:10" ht="15" customHeight="1" x14ac:dyDescent="0.25">
      <c r="A73" s="139"/>
      <c r="B73" s="8" t="s">
        <v>112</v>
      </c>
      <c r="C73" s="3">
        <v>327</v>
      </c>
      <c r="D73" s="10" t="s">
        <v>43</v>
      </c>
      <c r="E73" s="1">
        <v>100</v>
      </c>
      <c r="F73" s="61"/>
      <c r="G73" s="3">
        <v>258</v>
      </c>
      <c r="H73" s="14">
        <v>20</v>
      </c>
      <c r="I73" s="3">
        <v>19.5</v>
      </c>
      <c r="J73" s="32">
        <v>3.3</v>
      </c>
    </row>
    <row r="74" spans="1:10" ht="15" customHeight="1" x14ac:dyDescent="0.25">
      <c r="A74" s="139"/>
      <c r="B74" s="8" t="s">
        <v>112</v>
      </c>
      <c r="C74" s="3">
        <v>205</v>
      </c>
      <c r="D74" s="10" t="s">
        <v>71</v>
      </c>
      <c r="E74" s="3">
        <v>220</v>
      </c>
      <c r="F74" s="1">
        <v>24.16</v>
      </c>
      <c r="G74" s="3">
        <v>247.8</v>
      </c>
      <c r="H74" s="3">
        <v>4.3</v>
      </c>
      <c r="I74" s="3">
        <v>7.23</v>
      </c>
      <c r="J74" s="32">
        <v>44.04</v>
      </c>
    </row>
    <row r="75" spans="1:10" ht="15" customHeight="1" x14ac:dyDescent="0.25">
      <c r="A75" s="139"/>
      <c r="B75" s="8" t="s">
        <v>109</v>
      </c>
      <c r="C75" s="3">
        <v>495</v>
      </c>
      <c r="D75" s="10" t="s">
        <v>12</v>
      </c>
      <c r="E75" s="1">
        <v>200</v>
      </c>
      <c r="F75" s="1">
        <v>10.5</v>
      </c>
      <c r="G75" s="3">
        <v>84</v>
      </c>
      <c r="H75" s="3">
        <v>0.6</v>
      </c>
      <c r="I75" s="3">
        <v>0.1</v>
      </c>
      <c r="J75" s="32">
        <v>20.100000000000001</v>
      </c>
    </row>
    <row r="76" spans="1:10" ht="15" customHeight="1" x14ac:dyDescent="0.25">
      <c r="A76" s="139"/>
      <c r="B76" s="8" t="s">
        <v>110</v>
      </c>
      <c r="C76" s="3">
        <v>574</v>
      </c>
      <c r="D76" s="8" t="s">
        <v>8</v>
      </c>
      <c r="E76" s="3">
        <v>20</v>
      </c>
      <c r="F76" s="1">
        <v>0.9</v>
      </c>
      <c r="G76" s="3">
        <v>41.2</v>
      </c>
      <c r="H76" s="75">
        <v>1.6</v>
      </c>
      <c r="I76" s="75">
        <v>0.3</v>
      </c>
      <c r="J76" s="89">
        <v>8</v>
      </c>
    </row>
    <row r="77" spans="1:10" ht="15" customHeight="1" x14ac:dyDescent="0.25">
      <c r="A77" s="139"/>
      <c r="B77" s="8" t="s">
        <v>110</v>
      </c>
      <c r="C77" s="3">
        <v>573</v>
      </c>
      <c r="D77" s="8" t="s">
        <v>7</v>
      </c>
      <c r="E77" s="3">
        <v>25</v>
      </c>
      <c r="F77" s="1">
        <v>0.9</v>
      </c>
      <c r="G77" s="3">
        <v>58.5</v>
      </c>
      <c r="H77" s="3">
        <v>1.9</v>
      </c>
      <c r="I77" s="3">
        <v>0.2</v>
      </c>
      <c r="J77" s="32">
        <v>12.3</v>
      </c>
    </row>
    <row r="78" spans="1:10" ht="16.5" thickBot="1" x14ac:dyDescent="0.3">
      <c r="A78" s="36" t="s">
        <v>31</v>
      </c>
      <c r="B78" s="112"/>
      <c r="C78" s="92"/>
      <c r="D78" s="93"/>
      <c r="E78" s="94">
        <f t="shared" ref="E78:J78" si="4">SUM(E72:E77)</f>
        <v>815</v>
      </c>
      <c r="F78" s="94">
        <f t="shared" si="4"/>
        <v>36.459999999999994</v>
      </c>
      <c r="G78" s="94">
        <f t="shared" si="4"/>
        <v>797.90000000000009</v>
      </c>
      <c r="H78" s="94">
        <f t="shared" si="4"/>
        <v>31.8</v>
      </c>
      <c r="I78" s="94">
        <f t="shared" si="4"/>
        <v>35.830000000000005</v>
      </c>
      <c r="J78" s="114">
        <f t="shared" si="4"/>
        <v>92.339999999999989</v>
      </c>
    </row>
    <row r="79" spans="1:10" ht="15" hidden="1" customHeight="1" x14ac:dyDescent="0.25">
      <c r="A79" s="134" t="s">
        <v>61</v>
      </c>
      <c r="B79" s="83"/>
      <c r="C79" s="119" t="s">
        <v>107</v>
      </c>
      <c r="D79" s="120" t="s">
        <v>93</v>
      </c>
      <c r="E79" s="119" t="s">
        <v>94</v>
      </c>
      <c r="F79" s="54"/>
      <c r="G79" s="121">
        <v>169.2</v>
      </c>
      <c r="H79" s="37"/>
      <c r="I79" s="24"/>
      <c r="J79" s="24"/>
    </row>
    <row r="80" spans="1:10" ht="15" hidden="1" customHeight="1" x14ac:dyDescent="0.25">
      <c r="A80" s="134"/>
      <c r="B80" s="83"/>
      <c r="C80" s="53" t="s">
        <v>108</v>
      </c>
      <c r="D80" s="122" t="s">
        <v>11</v>
      </c>
      <c r="E80" s="53" t="s">
        <v>86</v>
      </c>
      <c r="F80" s="54"/>
      <c r="G80" s="123">
        <v>68.2</v>
      </c>
      <c r="H80" s="3"/>
      <c r="I80" s="29"/>
      <c r="J80" s="29"/>
    </row>
    <row r="81" spans="1:10" ht="15" hidden="1" customHeight="1" x14ac:dyDescent="0.25">
      <c r="A81" s="135"/>
      <c r="B81" s="124"/>
      <c r="C81" s="53" t="s">
        <v>96</v>
      </c>
      <c r="D81" s="122" t="s">
        <v>87</v>
      </c>
      <c r="E81" s="53" t="s">
        <v>88</v>
      </c>
      <c r="F81" s="54"/>
      <c r="G81" s="123">
        <v>85.3</v>
      </c>
      <c r="H81" s="3"/>
      <c r="I81" s="29"/>
      <c r="J81" s="29"/>
    </row>
    <row r="82" spans="1:10" ht="15" hidden="1" customHeight="1" thickBot="1" x14ac:dyDescent="0.3">
      <c r="A82" s="35"/>
      <c r="B82" s="125"/>
      <c r="C82" s="126"/>
      <c r="D82" s="127"/>
      <c r="E82" s="126"/>
      <c r="F82" s="54"/>
      <c r="G82" s="128">
        <f>SUM(G79:G81)</f>
        <v>322.7</v>
      </c>
      <c r="H82" s="14"/>
      <c r="I82" s="28"/>
      <c r="J82" s="28"/>
    </row>
    <row r="83" spans="1:10" x14ac:dyDescent="0.25">
      <c r="A83" s="147" t="s">
        <v>116</v>
      </c>
      <c r="B83" s="148"/>
      <c r="C83" s="148"/>
      <c r="D83" s="149"/>
      <c r="E83" s="107"/>
      <c r="F83" s="108"/>
      <c r="G83" s="108"/>
      <c r="H83" s="108"/>
      <c r="I83" s="108"/>
      <c r="J83" s="109"/>
    </row>
    <row r="84" spans="1:10" hidden="1" x14ac:dyDescent="0.25">
      <c r="A84" s="145" t="s">
        <v>69</v>
      </c>
      <c r="B84" s="25"/>
      <c r="C84" s="14">
        <v>260</v>
      </c>
      <c r="D84" s="60" t="s">
        <v>89</v>
      </c>
      <c r="E84" s="2">
        <v>205</v>
      </c>
      <c r="F84" s="80"/>
      <c r="G84" s="64">
        <v>148.19999999999999</v>
      </c>
      <c r="H84" s="3"/>
      <c r="I84" s="3"/>
      <c r="J84" s="32"/>
    </row>
    <row r="85" spans="1:10" hidden="1" x14ac:dyDescent="0.25">
      <c r="A85" s="139"/>
      <c r="B85" s="25"/>
      <c r="C85" s="14">
        <v>426</v>
      </c>
      <c r="D85" s="9" t="s">
        <v>23</v>
      </c>
      <c r="E85" s="2">
        <v>200</v>
      </c>
      <c r="F85" s="80"/>
      <c r="G85" s="64">
        <v>83.4</v>
      </c>
      <c r="H85" s="3"/>
      <c r="I85" s="3"/>
      <c r="J85" s="32"/>
    </row>
    <row r="86" spans="1:10" hidden="1" x14ac:dyDescent="0.25">
      <c r="A86" s="146"/>
      <c r="B86" s="25"/>
      <c r="C86" s="14">
        <v>541</v>
      </c>
      <c r="D86" s="9" t="s">
        <v>90</v>
      </c>
      <c r="E86" s="129" t="s">
        <v>91</v>
      </c>
      <c r="F86" s="80"/>
      <c r="G86" s="64">
        <v>93.2</v>
      </c>
      <c r="H86" s="3"/>
      <c r="I86" s="3"/>
      <c r="J86" s="32"/>
    </row>
    <row r="87" spans="1:10" hidden="1" x14ac:dyDescent="0.25">
      <c r="A87" s="42"/>
      <c r="B87" s="25"/>
      <c r="C87" s="25"/>
      <c r="D87" s="9"/>
      <c r="E87" s="2"/>
      <c r="F87" s="80"/>
      <c r="G87" s="65">
        <v>324.8</v>
      </c>
      <c r="H87" s="3"/>
      <c r="I87" s="3"/>
      <c r="J87" s="32"/>
    </row>
    <row r="88" spans="1:10" x14ac:dyDescent="0.25">
      <c r="A88" s="138" t="s">
        <v>83</v>
      </c>
      <c r="B88" s="3" t="s">
        <v>113</v>
      </c>
      <c r="C88" s="3">
        <v>82</v>
      </c>
      <c r="D88" s="10" t="s">
        <v>13</v>
      </c>
      <c r="E88" s="1">
        <v>200</v>
      </c>
      <c r="F88" s="1">
        <v>30</v>
      </c>
      <c r="G88" s="3">
        <v>88</v>
      </c>
      <c r="H88" s="3">
        <v>0.8</v>
      </c>
      <c r="I88" s="3">
        <v>0.8</v>
      </c>
      <c r="J88" s="32">
        <v>19.600000000000001</v>
      </c>
    </row>
    <row r="89" spans="1:10" x14ac:dyDescent="0.25">
      <c r="A89" s="138"/>
      <c r="B89" s="8" t="s">
        <v>112</v>
      </c>
      <c r="C89" s="1" t="s">
        <v>49</v>
      </c>
      <c r="D89" s="15" t="s">
        <v>29</v>
      </c>
      <c r="E89" s="3">
        <v>250</v>
      </c>
      <c r="F89" s="1">
        <v>41.46</v>
      </c>
      <c r="G89" s="3">
        <v>393.8</v>
      </c>
      <c r="H89" s="3">
        <v>0.1</v>
      </c>
      <c r="I89" s="3">
        <v>17.899999999999999</v>
      </c>
      <c r="J89" s="32">
        <v>32.299999999999997</v>
      </c>
    </row>
    <row r="90" spans="1:10" x14ac:dyDescent="0.25">
      <c r="A90" s="138"/>
      <c r="B90" s="8" t="s">
        <v>109</v>
      </c>
      <c r="C90" s="3" t="s">
        <v>50</v>
      </c>
      <c r="D90" s="8" t="s">
        <v>24</v>
      </c>
      <c r="E90" s="3">
        <v>200</v>
      </c>
      <c r="F90" s="1">
        <v>18.2</v>
      </c>
      <c r="G90" s="3">
        <v>88</v>
      </c>
      <c r="H90" s="3">
        <v>0.01</v>
      </c>
      <c r="I90" s="3">
        <v>2.5</v>
      </c>
      <c r="J90" s="32">
        <v>13.6</v>
      </c>
    </row>
    <row r="91" spans="1:10" x14ac:dyDescent="0.25">
      <c r="A91" s="138"/>
      <c r="B91" s="8" t="s">
        <v>110</v>
      </c>
      <c r="C91" s="3">
        <v>574</v>
      </c>
      <c r="D91" s="8" t="s">
        <v>8</v>
      </c>
      <c r="E91" s="1">
        <v>20</v>
      </c>
      <c r="F91" s="1">
        <v>0.9</v>
      </c>
      <c r="G91" s="3">
        <v>41.2</v>
      </c>
      <c r="H91" s="3">
        <v>1.6</v>
      </c>
      <c r="I91" s="3">
        <v>0.3</v>
      </c>
      <c r="J91" s="32">
        <v>8</v>
      </c>
    </row>
    <row r="92" spans="1:10" x14ac:dyDescent="0.25">
      <c r="A92" s="138"/>
      <c r="B92" s="8" t="s">
        <v>110</v>
      </c>
      <c r="C92" s="3">
        <v>573</v>
      </c>
      <c r="D92" s="8" t="s">
        <v>7</v>
      </c>
      <c r="E92" s="1">
        <v>20</v>
      </c>
      <c r="F92" s="1">
        <v>0.9</v>
      </c>
      <c r="G92" s="3">
        <v>46.8</v>
      </c>
      <c r="H92" s="3">
        <v>1.5</v>
      </c>
      <c r="I92" s="3">
        <v>0.16</v>
      </c>
      <c r="J92" s="32">
        <v>9.8000000000000007</v>
      </c>
    </row>
    <row r="93" spans="1:10" x14ac:dyDescent="0.25">
      <c r="A93" s="1" t="s">
        <v>123</v>
      </c>
      <c r="B93" s="43"/>
      <c r="C93" s="3"/>
      <c r="D93" s="8"/>
      <c r="E93" s="29">
        <f t="shared" ref="E93:J93" si="5">SUM(E88:E92)</f>
        <v>690</v>
      </c>
      <c r="F93" s="29">
        <f t="shared" si="5"/>
        <v>91.460000000000022</v>
      </c>
      <c r="G93" s="29">
        <f t="shared" si="5"/>
        <v>657.8</v>
      </c>
      <c r="H93" s="29">
        <f t="shared" si="5"/>
        <v>4.01</v>
      </c>
      <c r="I93" s="29">
        <f t="shared" si="5"/>
        <v>21.66</v>
      </c>
      <c r="J93" s="130">
        <f t="shared" si="5"/>
        <v>83.3</v>
      </c>
    </row>
    <row r="94" spans="1:10" x14ac:dyDescent="0.25">
      <c r="A94" s="143" t="s">
        <v>32</v>
      </c>
      <c r="B94" s="3" t="s">
        <v>113</v>
      </c>
      <c r="C94" s="3" t="s">
        <v>53</v>
      </c>
      <c r="D94" s="8" t="s">
        <v>13</v>
      </c>
      <c r="E94" s="1">
        <v>200</v>
      </c>
      <c r="F94" s="1">
        <v>30</v>
      </c>
      <c r="G94" s="3">
        <v>88</v>
      </c>
      <c r="H94" s="3">
        <v>0.8</v>
      </c>
      <c r="I94" s="3">
        <v>0.8</v>
      </c>
      <c r="J94" s="32">
        <v>19.600000000000001</v>
      </c>
    </row>
    <row r="95" spans="1:10" x14ac:dyDescent="0.25">
      <c r="A95" s="144"/>
      <c r="B95" s="8" t="s">
        <v>111</v>
      </c>
      <c r="C95" s="3">
        <v>148</v>
      </c>
      <c r="D95" s="10" t="s">
        <v>6</v>
      </c>
      <c r="E95" s="1">
        <v>100</v>
      </c>
      <c r="F95" s="61"/>
      <c r="G95" s="3">
        <v>11</v>
      </c>
      <c r="H95" s="3">
        <v>0.7</v>
      </c>
      <c r="I95" s="3">
        <v>0.1</v>
      </c>
      <c r="J95" s="32">
        <v>1.9</v>
      </c>
    </row>
    <row r="96" spans="1:10" x14ac:dyDescent="0.25">
      <c r="A96" s="144"/>
      <c r="B96" s="8" t="s">
        <v>112</v>
      </c>
      <c r="C96" s="1" t="s">
        <v>30</v>
      </c>
      <c r="D96" s="15" t="s">
        <v>29</v>
      </c>
      <c r="E96" s="1">
        <v>260</v>
      </c>
      <c r="F96" s="1">
        <v>43.12</v>
      </c>
      <c r="G96" s="30">
        <v>1037.0999999999999</v>
      </c>
      <c r="H96" s="3">
        <v>48.3</v>
      </c>
      <c r="I96" s="3">
        <v>55.8</v>
      </c>
      <c r="J96" s="32">
        <v>167.1</v>
      </c>
    </row>
    <row r="97" spans="1:10" x14ac:dyDescent="0.25">
      <c r="A97" s="144"/>
      <c r="B97" s="8" t="s">
        <v>109</v>
      </c>
      <c r="C97" s="3" t="s">
        <v>50</v>
      </c>
      <c r="D97" s="8" t="s">
        <v>24</v>
      </c>
      <c r="E97" s="3">
        <v>200</v>
      </c>
      <c r="F97" s="1">
        <v>18.2</v>
      </c>
      <c r="G97" s="3">
        <v>88</v>
      </c>
      <c r="H97" s="3">
        <v>0.01</v>
      </c>
      <c r="I97" s="3">
        <v>2.5</v>
      </c>
      <c r="J97" s="32">
        <v>13.6</v>
      </c>
    </row>
    <row r="98" spans="1:10" x14ac:dyDescent="0.25">
      <c r="A98" s="144"/>
      <c r="B98" s="8" t="s">
        <v>110</v>
      </c>
      <c r="C98" s="3">
        <v>574</v>
      </c>
      <c r="D98" s="8" t="s">
        <v>8</v>
      </c>
      <c r="E98" s="1">
        <v>20</v>
      </c>
      <c r="F98" s="1">
        <v>0.9</v>
      </c>
      <c r="G98" s="3">
        <v>41.2</v>
      </c>
      <c r="H98" s="3">
        <v>1.6</v>
      </c>
      <c r="I98" s="3">
        <v>0.3</v>
      </c>
      <c r="J98" s="32">
        <v>8</v>
      </c>
    </row>
    <row r="99" spans="1:10" x14ac:dyDescent="0.25">
      <c r="A99" s="144"/>
      <c r="B99" s="8" t="s">
        <v>110</v>
      </c>
      <c r="C99" s="3">
        <v>573</v>
      </c>
      <c r="D99" s="8" t="s">
        <v>7</v>
      </c>
      <c r="E99" s="1">
        <v>20</v>
      </c>
      <c r="F99" s="1">
        <v>0.9</v>
      </c>
      <c r="G99" s="3">
        <v>46.8</v>
      </c>
      <c r="H99" s="3">
        <v>1.5</v>
      </c>
      <c r="I99" s="3">
        <v>0.16</v>
      </c>
      <c r="J99" s="32">
        <v>9.8000000000000007</v>
      </c>
    </row>
    <row r="100" spans="1:10" ht="16.5" thickBot="1" x14ac:dyDescent="0.3">
      <c r="A100" s="36" t="s">
        <v>31</v>
      </c>
      <c r="B100" s="92"/>
      <c r="C100" s="92"/>
      <c r="D100" s="93"/>
      <c r="E100" s="94">
        <f t="shared" ref="E100:J100" si="6">SUM(E94:E99)</f>
        <v>800</v>
      </c>
      <c r="F100" s="94">
        <f t="shared" si="6"/>
        <v>93.120000000000019</v>
      </c>
      <c r="G100" s="96">
        <f t="shared" si="6"/>
        <v>1312.1</v>
      </c>
      <c r="H100" s="96">
        <f t="shared" si="6"/>
        <v>52.91</v>
      </c>
      <c r="I100" s="96">
        <f t="shared" si="6"/>
        <v>59.659999999999989</v>
      </c>
      <c r="J100" s="97">
        <f t="shared" si="6"/>
        <v>220</v>
      </c>
    </row>
    <row r="101" spans="1:10" ht="16.5" hidden="1" thickBot="1" x14ac:dyDescent="0.3">
      <c r="A101" s="134" t="s">
        <v>61</v>
      </c>
      <c r="B101" s="83"/>
      <c r="C101" s="37">
        <v>533</v>
      </c>
      <c r="D101" s="99" t="s">
        <v>64</v>
      </c>
      <c r="E101" s="100">
        <v>60</v>
      </c>
      <c r="F101" s="86"/>
      <c r="G101" s="101">
        <v>175.3</v>
      </c>
      <c r="H101" s="37"/>
      <c r="I101" s="27"/>
      <c r="J101" s="27"/>
    </row>
    <row r="102" spans="1:10" ht="16.5" hidden="1" thickBot="1" x14ac:dyDescent="0.3">
      <c r="A102" s="134"/>
      <c r="B102" s="83"/>
      <c r="C102" s="3">
        <v>42</v>
      </c>
      <c r="D102" s="9" t="s">
        <v>23</v>
      </c>
      <c r="E102" s="2">
        <v>200</v>
      </c>
      <c r="F102" s="1"/>
      <c r="G102" s="64">
        <v>94</v>
      </c>
      <c r="H102" s="3"/>
      <c r="I102" s="43"/>
      <c r="J102" s="43"/>
    </row>
    <row r="103" spans="1:10" ht="16.5" hidden="1" thickBot="1" x14ac:dyDescent="0.3">
      <c r="A103" s="136"/>
      <c r="B103" s="115"/>
      <c r="C103" s="3" t="s">
        <v>53</v>
      </c>
      <c r="D103" s="9" t="s">
        <v>60</v>
      </c>
      <c r="E103" s="2">
        <v>90</v>
      </c>
      <c r="F103" s="1"/>
      <c r="G103" s="64">
        <v>51.1</v>
      </c>
      <c r="H103" s="3"/>
      <c r="I103" s="96"/>
      <c r="J103" s="96"/>
    </row>
    <row r="104" spans="1:10" x14ac:dyDescent="0.25">
      <c r="A104" s="150" t="s">
        <v>117</v>
      </c>
      <c r="B104" s="151"/>
      <c r="C104" s="151"/>
      <c r="D104" s="152"/>
      <c r="E104" s="131"/>
      <c r="F104" s="86"/>
      <c r="G104" s="132">
        <f>SUM(G101:G103)</f>
        <v>320.40000000000003</v>
      </c>
      <c r="H104" s="37"/>
      <c r="I104" s="108"/>
      <c r="J104" s="108"/>
    </row>
    <row r="105" spans="1:10" hidden="1" x14ac:dyDescent="0.25">
      <c r="A105" s="140" t="s">
        <v>69</v>
      </c>
      <c r="B105" s="25"/>
      <c r="C105" s="14">
        <v>550</v>
      </c>
      <c r="D105" s="60" t="s">
        <v>65</v>
      </c>
      <c r="E105" s="2">
        <v>130</v>
      </c>
      <c r="G105" s="64">
        <v>198.7</v>
      </c>
      <c r="H105" s="3"/>
      <c r="I105" s="3"/>
      <c r="J105" s="3"/>
    </row>
    <row r="106" spans="1:10" hidden="1" x14ac:dyDescent="0.25">
      <c r="A106" s="142"/>
      <c r="B106" s="25"/>
      <c r="C106" s="4">
        <v>465</v>
      </c>
      <c r="D106" s="7" t="s">
        <v>24</v>
      </c>
      <c r="E106" s="4">
        <v>200</v>
      </c>
      <c r="F106" s="1">
        <v>18.2</v>
      </c>
      <c r="G106" s="4">
        <v>88</v>
      </c>
      <c r="H106" s="4">
        <v>0.01</v>
      </c>
      <c r="I106" s="4">
        <v>2.5</v>
      </c>
      <c r="J106" s="4">
        <v>13.6</v>
      </c>
    </row>
    <row r="107" spans="1:10" hidden="1" x14ac:dyDescent="0.25">
      <c r="A107" s="25"/>
      <c r="B107" s="25"/>
      <c r="C107" s="25"/>
      <c r="D107" s="9"/>
      <c r="E107" s="2"/>
      <c r="G107" s="65">
        <v>272.29999999999995</v>
      </c>
      <c r="H107" s="3"/>
      <c r="I107" s="3"/>
      <c r="J107" s="3"/>
    </row>
    <row r="108" spans="1:10" x14ac:dyDescent="0.25">
      <c r="A108" s="140" t="s">
        <v>83</v>
      </c>
      <c r="B108" s="8" t="s">
        <v>111</v>
      </c>
      <c r="C108" s="16">
        <v>148</v>
      </c>
      <c r="D108" s="8" t="s">
        <v>72</v>
      </c>
      <c r="E108" s="3">
        <v>70</v>
      </c>
      <c r="F108" s="1">
        <v>6.2</v>
      </c>
      <c r="G108" s="3">
        <v>7.7</v>
      </c>
      <c r="H108" s="3">
        <v>0.49</v>
      </c>
      <c r="I108" s="3">
        <v>7.0000000000000007E-2</v>
      </c>
      <c r="J108" s="3">
        <v>1.3</v>
      </c>
    </row>
    <row r="109" spans="1:10" x14ac:dyDescent="0.25">
      <c r="A109" s="141"/>
      <c r="B109" s="8" t="s">
        <v>112</v>
      </c>
      <c r="C109" s="16" t="s">
        <v>74</v>
      </c>
      <c r="D109" s="8" t="s">
        <v>73</v>
      </c>
      <c r="E109" s="3">
        <v>65</v>
      </c>
      <c r="F109" s="1">
        <v>46.56</v>
      </c>
      <c r="G109" s="3">
        <v>124.8</v>
      </c>
      <c r="H109" s="3">
        <v>0.3</v>
      </c>
      <c r="I109" s="3">
        <v>7.5</v>
      </c>
      <c r="J109" s="3">
        <v>3.9</v>
      </c>
    </row>
    <row r="110" spans="1:10" x14ac:dyDescent="0.25">
      <c r="A110" s="141"/>
      <c r="B110" s="8" t="s">
        <v>112</v>
      </c>
      <c r="C110" s="16">
        <v>206</v>
      </c>
      <c r="D110" s="8" t="s">
        <v>28</v>
      </c>
      <c r="E110" s="3">
        <v>150</v>
      </c>
      <c r="F110" s="61">
        <v>15.4</v>
      </c>
      <c r="G110" s="3">
        <v>228.6</v>
      </c>
      <c r="H110" s="59">
        <v>6.5</v>
      </c>
      <c r="I110" s="59">
        <v>6.2</v>
      </c>
      <c r="J110" s="59">
        <v>36.9</v>
      </c>
    </row>
    <row r="111" spans="1:10" x14ac:dyDescent="0.25">
      <c r="A111" s="141"/>
      <c r="B111" s="8" t="s">
        <v>109</v>
      </c>
      <c r="C111" s="17">
        <v>459</v>
      </c>
      <c r="D111" s="8" t="s">
        <v>11</v>
      </c>
      <c r="E111" s="3">
        <v>200</v>
      </c>
      <c r="F111" s="1">
        <v>7</v>
      </c>
      <c r="G111" s="3">
        <v>40</v>
      </c>
      <c r="H111" s="3">
        <v>0.3</v>
      </c>
      <c r="I111" s="3">
        <v>0.1</v>
      </c>
      <c r="J111" s="3">
        <v>9.5</v>
      </c>
    </row>
    <row r="112" spans="1:10" x14ac:dyDescent="0.25">
      <c r="A112" s="141"/>
      <c r="B112" s="8" t="s">
        <v>110</v>
      </c>
      <c r="C112" s="16">
        <v>574</v>
      </c>
      <c r="D112" s="8" t="s">
        <v>78</v>
      </c>
      <c r="E112" s="3">
        <v>30</v>
      </c>
      <c r="F112" s="1">
        <v>15.4</v>
      </c>
      <c r="G112" s="3">
        <v>77</v>
      </c>
      <c r="H112" s="3">
        <v>1.61</v>
      </c>
      <c r="I112" s="3">
        <v>3.3</v>
      </c>
      <c r="J112" s="3">
        <v>8</v>
      </c>
    </row>
    <row r="113" spans="1:10" x14ac:dyDescent="0.25">
      <c r="A113" s="142"/>
      <c r="B113" s="8" t="s">
        <v>110</v>
      </c>
      <c r="C113" s="16">
        <v>573</v>
      </c>
      <c r="D113" s="8" t="s">
        <v>7</v>
      </c>
      <c r="E113" s="3">
        <v>35</v>
      </c>
      <c r="F113" s="1">
        <v>1.2</v>
      </c>
      <c r="G113" s="3">
        <v>81.900000000000006</v>
      </c>
      <c r="H113" s="3">
        <v>2.7</v>
      </c>
      <c r="I113" s="3">
        <v>0.3</v>
      </c>
      <c r="J113" s="3">
        <v>17.2</v>
      </c>
    </row>
    <row r="114" spans="1:10" x14ac:dyDescent="0.25">
      <c r="A114" s="1" t="s">
        <v>123</v>
      </c>
      <c r="B114" s="43"/>
      <c r="C114" s="16"/>
      <c r="D114" s="8"/>
      <c r="E114" s="43">
        <f t="shared" ref="E114:J114" si="7">SUM(E108:E113)</f>
        <v>550</v>
      </c>
      <c r="F114" s="29">
        <f t="shared" si="7"/>
        <v>91.760000000000019</v>
      </c>
      <c r="G114" s="43">
        <f t="shared" si="7"/>
        <v>560</v>
      </c>
      <c r="H114" s="6">
        <f t="shared" si="7"/>
        <v>11.899999999999999</v>
      </c>
      <c r="I114" s="6">
        <f t="shared" si="7"/>
        <v>17.47</v>
      </c>
      <c r="J114" s="6">
        <f t="shared" si="7"/>
        <v>76.8</v>
      </c>
    </row>
    <row r="115" spans="1:10" x14ac:dyDescent="0.25">
      <c r="A115" s="143" t="s">
        <v>32</v>
      </c>
      <c r="B115" s="8" t="s">
        <v>112</v>
      </c>
      <c r="C115" s="16">
        <v>345</v>
      </c>
      <c r="D115" s="8" t="s">
        <v>20</v>
      </c>
      <c r="E115" s="1">
        <v>100</v>
      </c>
      <c r="F115" s="1">
        <v>51.95</v>
      </c>
      <c r="G115" s="3">
        <v>192</v>
      </c>
      <c r="H115" s="59">
        <v>16</v>
      </c>
      <c r="I115" s="59">
        <v>11.5</v>
      </c>
      <c r="J115" s="59">
        <v>6</v>
      </c>
    </row>
    <row r="116" spans="1:10" x14ac:dyDescent="0.25">
      <c r="A116" s="144"/>
      <c r="B116" s="8" t="s">
        <v>112</v>
      </c>
      <c r="C116" s="16">
        <v>206</v>
      </c>
      <c r="D116" s="8" t="s">
        <v>28</v>
      </c>
      <c r="E116" s="1">
        <v>180</v>
      </c>
      <c r="F116" s="1">
        <v>24.51</v>
      </c>
      <c r="G116" s="3">
        <v>274.3</v>
      </c>
      <c r="H116" s="59">
        <v>7.9</v>
      </c>
      <c r="I116" s="59">
        <v>7.2</v>
      </c>
      <c r="J116" s="59">
        <v>44.3</v>
      </c>
    </row>
    <row r="117" spans="1:10" x14ac:dyDescent="0.25">
      <c r="A117" s="144"/>
      <c r="B117" s="8" t="s">
        <v>109</v>
      </c>
      <c r="C117" s="17">
        <v>459</v>
      </c>
      <c r="D117" s="8" t="s">
        <v>11</v>
      </c>
      <c r="E117" s="1">
        <v>200</v>
      </c>
      <c r="F117" s="1">
        <v>7</v>
      </c>
      <c r="G117" s="3">
        <v>40</v>
      </c>
      <c r="H117" s="59">
        <v>0.3</v>
      </c>
      <c r="I117" s="59">
        <v>0.1</v>
      </c>
      <c r="J117" s="59">
        <v>9.5</v>
      </c>
    </row>
    <row r="118" spans="1:10" x14ac:dyDescent="0.25">
      <c r="A118" s="144"/>
      <c r="B118" s="8" t="s">
        <v>112</v>
      </c>
      <c r="C118" s="16">
        <v>98</v>
      </c>
      <c r="D118" s="8" t="s">
        <v>56</v>
      </c>
      <c r="E118" s="1">
        <v>250</v>
      </c>
      <c r="F118" s="1">
        <v>6.2</v>
      </c>
      <c r="G118" s="3">
        <v>139.9</v>
      </c>
      <c r="H118" s="59">
        <v>4.3</v>
      </c>
      <c r="I118" s="59">
        <v>8.8000000000000007</v>
      </c>
      <c r="J118" s="59">
        <v>11.1</v>
      </c>
    </row>
    <row r="119" spans="1:10" x14ac:dyDescent="0.25">
      <c r="A119" s="144"/>
      <c r="B119" s="8" t="s">
        <v>110</v>
      </c>
      <c r="C119" s="16">
        <v>574</v>
      </c>
      <c r="D119" s="8" t="s">
        <v>66</v>
      </c>
      <c r="E119" s="1">
        <v>45</v>
      </c>
      <c r="F119" s="1">
        <v>1.1000000000000001</v>
      </c>
      <c r="G119" s="3">
        <v>108</v>
      </c>
      <c r="H119" s="59">
        <v>2.8</v>
      </c>
      <c r="I119" s="59">
        <v>3.5</v>
      </c>
      <c r="J119" s="59">
        <v>14.1</v>
      </c>
    </row>
    <row r="120" spans="1:10" x14ac:dyDescent="0.25">
      <c r="A120" s="144"/>
      <c r="B120" s="8" t="s">
        <v>110</v>
      </c>
      <c r="C120" s="16">
        <v>573</v>
      </c>
      <c r="D120" s="8" t="s">
        <v>7</v>
      </c>
      <c r="E120" s="1">
        <v>35</v>
      </c>
      <c r="F120" s="1">
        <v>1</v>
      </c>
      <c r="G120" s="3">
        <v>81.900000000000006</v>
      </c>
      <c r="H120" s="59">
        <v>2.6</v>
      </c>
      <c r="I120" s="59">
        <v>0.3</v>
      </c>
      <c r="J120" s="59">
        <v>17.2</v>
      </c>
    </row>
    <row r="121" spans="1:10" x14ac:dyDescent="0.25">
      <c r="A121" s="34" t="s">
        <v>31</v>
      </c>
      <c r="B121" s="62"/>
      <c r="C121" s="16"/>
      <c r="D121" s="8"/>
      <c r="E121" s="29">
        <f t="shared" ref="E121:J121" si="8">SUM(E115:E120)</f>
        <v>810</v>
      </c>
      <c r="F121" s="29">
        <f t="shared" si="8"/>
        <v>91.76</v>
      </c>
      <c r="G121" s="43">
        <f t="shared" si="8"/>
        <v>836.1</v>
      </c>
      <c r="H121" s="6">
        <f t="shared" si="8"/>
        <v>33.9</v>
      </c>
      <c r="I121" s="6">
        <f t="shared" si="8"/>
        <v>31.400000000000002</v>
      </c>
      <c r="J121" s="6">
        <f t="shared" si="8"/>
        <v>102.19999999999999</v>
      </c>
    </row>
    <row r="122" spans="1:10" hidden="1" x14ac:dyDescent="0.25">
      <c r="A122" s="137" t="s">
        <v>61</v>
      </c>
      <c r="B122" s="125"/>
      <c r="C122" s="16">
        <v>550</v>
      </c>
      <c r="D122" s="60" t="s">
        <v>65</v>
      </c>
      <c r="E122" s="2">
        <v>150</v>
      </c>
      <c r="F122" s="3"/>
      <c r="G122" s="64">
        <v>310.3</v>
      </c>
      <c r="H122" s="59"/>
      <c r="I122" s="6"/>
      <c r="J122" s="6"/>
    </row>
    <row r="123" spans="1:10" hidden="1" x14ac:dyDescent="0.25">
      <c r="A123" s="135"/>
      <c r="B123" s="124"/>
      <c r="C123" s="16">
        <v>457</v>
      </c>
      <c r="D123" s="9" t="s">
        <v>63</v>
      </c>
      <c r="E123" s="2">
        <v>200</v>
      </c>
      <c r="F123" s="3"/>
      <c r="G123" s="64">
        <v>38</v>
      </c>
      <c r="H123" s="59"/>
      <c r="I123" s="6"/>
      <c r="J123" s="6"/>
    </row>
    <row r="124" spans="1:10" ht="16.5" hidden="1" thickBot="1" x14ac:dyDescent="0.3">
      <c r="A124" s="36"/>
      <c r="B124" s="112"/>
      <c r="C124" s="113"/>
      <c r="D124" s="8"/>
      <c r="E124" s="67"/>
      <c r="F124" s="3"/>
      <c r="G124" s="133">
        <f>SUM(G122:G123)</f>
        <v>348.3</v>
      </c>
      <c r="H124" s="92"/>
      <c r="I124" s="96"/>
      <c r="J124" s="96"/>
    </row>
    <row r="125" spans="1:10" hidden="1" x14ac:dyDescent="0.25">
      <c r="A125" s="37"/>
      <c r="B125" s="37"/>
      <c r="C125" s="98"/>
      <c r="D125" s="8"/>
      <c r="E125" s="29"/>
      <c r="F125" s="3"/>
      <c r="G125" s="43"/>
      <c r="H125" s="27"/>
      <c r="I125" s="27"/>
      <c r="J125" s="27"/>
    </row>
    <row r="126" spans="1:10" hidden="1" x14ac:dyDescent="0.25">
      <c r="A126" s="38" t="s">
        <v>33</v>
      </c>
      <c r="B126" s="43"/>
      <c r="C126" s="16"/>
      <c r="D126" s="8"/>
      <c r="E126" s="69">
        <f>(E30+E54+E78+E100+E121)/5</f>
        <v>805</v>
      </c>
      <c r="F126" s="3"/>
      <c r="G126" s="78">
        <f>(G30+G54+G78+G100+G121)/5</f>
        <v>858.0200000000001</v>
      </c>
      <c r="H126" s="66">
        <f>(H30+H54+H78+H100+H121)/5</f>
        <v>37.731999999999999</v>
      </c>
      <c r="I126" s="66">
        <f>(I30+I54+I78+I100+I121)/5</f>
        <v>35.998000000000005</v>
      </c>
      <c r="J126" s="66">
        <f>(J30+J54+J78+J100+J121)/5</f>
        <v>113.10799999999999</v>
      </c>
    </row>
    <row r="127" spans="1:10" x14ac:dyDescent="0.25">
      <c r="A127" s="165" t="s">
        <v>118</v>
      </c>
      <c r="B127" s="166"/>
      <c r="C127" s="166"/>
      <c r="D127" s="167"/>
      <c r="E127" s="1"/>
      <c r="F127" s="3"/>
      <c r="G127" s="3"/>
      <c r="H127" s="4"/>
      <c r="I127" s="4"/>
      <c r="J127" s="4"/>
    </row>
    <row r="128" spans="1:10" hidden="1" x14ac:dyDescent="0.25">
      <c r="A128" s="171" t="s">
        <v>69</v>
      </c>
      <c r="B128" s="29"/>
      <c r="C128" s="3">
        <v>268</v>
      </c>
      <c r="D128" s="70" t="s">
        <v>93</v>
      </c>
      <c r="E128" s="71">
        <v>105</v>
      </c>
      <c r="G128" s="56">
        <v>125.3</v>
      </c>
      <c r="H128" s="3"/>
      <c r="I128" s="3"/>
      <c r="J128" s="3"/>
    </row>
    <row r="129" spans="1:10" hidden="1" x14ac:dyDescent="0.25">
      <c r="A129" s="172"/>
      <c r="B129" s="29"/>
      <c r="C129" s="3">
        <v>462</v>
      </c>
      <c r="D129" s="72" t="s">
        <v>23</v>
      </c>
      <c r="E129" s="71">
        <v>200</v>
      </c>
      <c r="G129" s="56">
        <v>76.900000000000006</v>
      </c>
      <c r="H129" s="3"/>
      <c r="I129" s="3"/>
      <c r="J129" s="3"/>
    </row>
    <row r="130" spans="1:10" hidden="1" x14ac:dyDescent="0.25">
      <c r="A130" s="173"/>
      <c r="B130" s="29"/>
      <c r="C130" s="3">
        <v>63</v>
      </c>
      <c r="D130" s="72" t="s">
        <v>87</v>
      </c>
      <c r="E130" s="71">
        <v>50</v>
      </c>
      <c r="G130" s="56">
        <v>89.9</v>
      </c>
      <c r="H130" s="3"/>
      <c r="I130" s="3"/>
      <c r="J130" s="3"/>
    </row>
    <row r="131" spans="1:10" hidden="1" x14ac:dyDescent="0.25">
      <c r="A131" s="29"/>
      <c r="B131" s="29"/>
      <c r="C131" s="3"/>
      <c r="D131" s="8"/>
      <c r="E131" s="45"/>
      <c r="F131" s="3"/>
      <c r="G131" s="74">
        <f>SUM(G128:G130)</f>
        <v>292.10000000000002</v>
      </c>
      <c r="H131" s="3"/>
      <c r="I131" s="3"/>
      <c r="J131" s="3"/>
    </row>
    <row r="132" spans="1:10" x14ac:dyDescent="0.25">
      <c r="A132" s="164" t="s">
        <v>83</v>
      </c>
      <c r="B132" s="8" t="s">
        <v>112</v>
      </c>
      <c r="C132" s="16">
        <v>347</v>
      </c>
      <c r="D132" s="10" t="s">
        <v>26</v>
      </c>
      <c r="E132" s="3">
        <v>70</v>
      </c>
      <c r="F132" s="1">
        <v>36.700000000000003</v>
      </c>
      <c r="G132" s="3">
        <v>171.55</v>
      </c>
      <c r="H132" s="3">
        <v>10.039999999999999</v>
      </c>
      <c r="I132" s="59">
        <v>10.8</v>
      </c>
      <c r="J132" s="59">
        <v>8.67</v>
      </c>
    </row>
    <row r="133" spans="1:10" x14ac:dyDescent="0.25">
      <c r="A133" s="164"/>
      <c r="B133" s="8" t="s">
        <v>112</v>
      </c>
      <c r="C133" s="4">
        <v>202</v>
      </c>
      <c r="D133" s="8" t="s">
        <v>79</v>
      </c>
      <c r="E133" s="3">
        <v>150</v>
      </c>
      <c r="F133" s="1">
        <v>16.260000000000002</v>
      </c>
      <c r="G133" s="3">
        <v>228.6</v>
      </c>
      <c r="H133" s="3">
        <v>6.5</v>
      </c>
      <c r="I133" s="4">
        <v>6.2</v>
      </c>
      <c r="J133" s="4">
        <v>36.9</v>
      </c>
    </row>
    <row r="134" spans="1:10" x14ac:dyDescent="0.25">
      <c r="A134" s="164"/>
      <c r="B134" s="8" t="s">
        <v>109</v>
      </c>
      <c r="C134" s="3">
        <v>501</v>
      </c>
      <c r="D134" s="8" t="s">
        <v>10</v>
      </c>
      <c r="E134" s="3">
        <v>200</v>
      </c>
      <c r="F134" s="1">
        <v>27</v>
      </c>
      <c r="G134" s="3">
        <v>86</v>
      </c>
      <c r="H134" s="3">
        <v>1</v>
      </c>
      <c r="I134" s="3">
        <v>0.2</v>
      </c>
      <c r="J134" s="3">
        <v>20.2</v>
      </c>
    </row>
    <row r="135" spans="1:10" x14ac:dyDescent="0.25">
      <c r="A135" s="164"/>
      <c r="B135" s="8" t="s">
        <v>110</v>
      </c>
      <c r="C135" s="3">
        <v>574</v>
      </c>
      <c r="D135" s="8" t="s">
        <v>75</v>
      </c>
      <c r="E135" s="3">
        <v>100</v>
      </c>
      <c r="F135" s="1">
        <v>10.8</v>
      </c>
      <c r="G135" s="3">
        <v>85.2</v>
      </c>
      <c r="H135" s="3">
        <v>2.41</v>
      </c>
      <c r="I135" s="3">
        <v>2.2999999999999998</v>
      </c>
      <c r="J135" s="3">
        <v>13.5</v>
      </c>
    </row>
    <row r="136" spans="1:10" x14ac:dyDescent="0.25">
      <c r="A136" s="164"/>
      <c r="B136" s="8" t="s">
        <v>110</v>
      </c>
      <c r="C136" s="3">
        <v>573</v>
      </c>
      <c r="D136" s="8" t="s">
        <v>7</v>
      </c>
      <c r="E136" s="3">
        <v>30</v>
      </c>
      <c r="F136" s="1">
        <v>1</v>
      </c>
      <c r="G136" s="3">
        <v>70.2</v>
      </c>
      <c r="H136" s="3">
        <v>2.2999999999999998</v>
      </c>
      <c r="I136" s="3">
        <v>0.2</v>
      </c>
      <c r="J136" s="3">
        <v>14.8</v>
      </c>
    </row>
    <row r="137" spans="1:10" x14ac:dyDescent="0.25">
      <c r="A137" s="1" t="s">
        <v>123</v>
      </c>
      <c r="B137" s="28"/>
      <c r="C137" s="59"/>
      <c r="D137" s="8"/>
      <c r="E137" s="43">
        <f t="shared" ref="E137:J137" si="9">SUM(E132:E136)</f>
        <v>550</v>
      </c>
      <c r="F137" s="29">
        <f t="shared" si="9"/>
        <v>91.76</v>
      </c>
      <c r="G137" s="43">
        <f t="shared" si="9"/>
        <v>641.55000000000007</v>
      </c>
      <c r="H137" s="43">
        <f t="shared" si="9"/>
        <v>22.25</v>
      </c>
      <c r="I137" s="6">
        <f t="shared" si="9"/>
        <v>19.7</v>
      </c>
      <c r="J137" s="6">
        <f t="shared" si="9"/>
        <v>94.07</v>
      </c>
    </row>
    <row r="138" spans="1:10" x14ac:dyDescent="0.25">
      <c r="A138" s="140" t="s">
        <v>32</v>
      </c>
      <c r="B138" s="8" t="s">
        <v>112</v>
      </c>
      <c r="C138" s="33">
        <v>129</v>
      </c>
      <c r="D138" s="8" t="s">
        <v>44</v>
      </c>
      <c r="E138" s="1">
        <v>250</v>
      </c>
      <c r="F138" s="3"/>
      <c r="G138" s="3">
        <v>105</v>
      </c>
      <c r="H138" s="3">
        <v>4.0999999999999996</v>
      </c>
      <c r="I138" s="33">
        <v>4.4000000000000004</v>
      </c>
      <c r="J138" s="33">
        <v>12.3</v>
      </c>
    </row>
    <row r="139" spans="1:10" ht="15" customHeight="1" x14ac:dyDescent="0.25">
      <c r="A139" s="141"/>
      <c r="B139" s="8" t="s">
        <v>112</v>
      </c>
      <c r="C139" s="4">
        <v>347</v>
      </c>
      <c r="D139" s="10" t="s">
        <v>26</v>
      </c>
      <c r="E139" s="1">
        <v>100</v>
      </c>
      <c r="F139" s="1">
        <v>52.42</v>
      </c>
      <c r="G139" s="3">
        <v>213</v>
      </c>
      <c r="H139" s="3">
        <v>15.3</v>
      </c>
      <c r="I139" s="4">
        <v>11</v>
      </c>
      <c r="J139" s="4">
        <v>13.3</v>
      </c>
    </row>
    <row r="140" spans="1:10" ht="15" customHeight="1" x14ac:dyDescent="0.25">
      <c r="A140" s="141"/>
      <c r="B140" s="8" t="s">
        <v>112</v>
      </c>
      <c r="C140" s="4">
        <v>202</v>
      </c>
      <c r="D140" s="8" t="s">
        <v>51</v>
      </c>
      <c r="E140" s="1">
        <v>180</v>
      </c>
      <c r="F140" s="1">
        <v>18.2</v>
      </c>
      <c r="G140" s="3">
        <v>290.60000000000002</v>
      </c>
      <c r="H140" s="3">
        <v>10.199999999999999</v>
      </c>
      <c r="I140" s="4">
        <v>7.6</v>
      </c>
      <c r="J140" s="4">
        <v>45.3</v>
      </c>
    </row>
    <row r="141" spans="1:10" ht="15" customHeight="1" x14ac:dyDescent="0.25">
      <c r="A141" s="141"/>
      <c r="B141" s="8" t="s">
        <v>109</v>
      </c>
      <c r="C141" s="33">
        <v>501</v>
      </c>
      <c r="D141" s="8" t="s">
        <v>10</v>
      </c>
      <c r="E141" s="3">
        <v>200</v>
      </c>
      <c r="F141" s="1">
        <v>27</v>
      </c>
      <c r="G141" s="3">
        <v>86</v>
      </c>
      <c r="H141" s="3">
        <v>1</v>
      </c>
      <c r="I141" s="33">
        <v>0.2</v>
      </c>
      <c r="J141" s="33">
        <v>20.2</v>
      </c>
    </row>
    <row r="142" spans="1:10" ht="15" customHeight="1" x14ac:dyDescent="0.25">
      <c r="A142" s="141"/>
      <c r="B142" s="8" t="s">
        <v>110</v>
      </c>
      <c r="C142" s="4">
        <v>574</v>
      </c>
      <c r="D142" s="8" t="s">
        <v>8</v>
      </c>
      <c r="E142" s="1">
        <v>35</v>
      </c>
      <c r="F142" s="1">
        <v>1</v>
      </c>
      <c r="G142" s="3">
        <v>72.099999999999994</v>
      </c>
      <c r="H142" s="3">
        <v>2.8</v>
      </c>
      <c r="I142" s="4">
        <v>0.5</v>
      </c>
      <c r="J142" s="4">
        <v>14.1</v>
      </c>
    </row>
    <row r="143" spans="1:10" ht="15" customHeight="1" x14ac:dyDescent="0.25">
      <c r="A143" s="141"/>
      <c r="B143" s="8" t="s">
        <v>110</v>
      </c>
      <c r="C143" s="4">
        <v>573</v>
      </c>
      <c r="D143" s="8" t="s">
        <v>7</v>
      </c>
      <c r="E143" s="1">
        <v>35</v>
      </c>
      <c r="F143" s="1">
        <v>1</v>
      </c>
      <c r="G143" s="3">
        <v>81.900000000000006</v>
      </c>
      <c r="H143" s="3">
        <v>2.6</v>
      </c>
      <c r="I143" s="4">
        <v>0.3</v>
      </c>
      <c r="J143" s="4">
        <v>17.2</v>
      </c>
    </row>
    <row r="144" spans="1:10" x14ac:dyDescent="0.25">
      <c r="A144" s="4" t="s">
        <v>31</v>
      </c>
      <c r="B144" s="3"/>
      <c r="C144" s="4"/>
      <c r="D144" s="8"/>
      <c r="E144" s="29">
        <f t="shared" ref="E144:J144" si="10">SUM(E138:E143)</f>
        <v>800</v>
      </c>
      <c r="F144" s="29">
        <f t="shared" si="10"/>
        <v>99.62</v>
      </c>
      <c r="G144" s="43">
        <f t="shared" si="10"/>
        <v>848.6</v>
      </c>
      <c r="H144" s="43">
        <f t="shared" si="10"/>
        <v>36</v>
      </c>
      <c r="I144" s="38">
        <f t="shared" si="10"/>
        <v>24</v>
      </c>
      <c r="J144" s="38">
        <f t="shared" si="10"/>
        <v>122.4</v>
      </c>
    </row>
    <row r="145" spans="1:10" x14ac:dyDescent="0.25">
      <c r="A145" s="168" t="s">
        <v>119</v>
      </c>
      <c r="B145" s="169"/>
      <c r="C145" s="169"/>
      <c r="D145" s="170"/>
      <c r="E145" s="1"/>
      <c r="F145" s="1"/>
      <c r="G145" s="1"/>
      <c r="H145" s="3"/>
      <c r="I145" s="4"/>
      <c r="J145" s="4"/>
    </row>
    <row r="146" spans="1:10" hidden="1" x14ac:dyDescent="0.25">
      <c r="A146" s="140" t="s">
        <v>69</v>
      </c>
      <c r="B146" s="43"/>
      <c r="C146" s="3">
        <v>223</v>
      </c>
      <c r="D146" s="15" t="s">
        <v>95</v>
      </c>
      <c r="E146" s="3" t="s">
        <v>86</v>
      </c>
      <c r="G146" s="73">
        <v>112.6</v>
      </c>
      <c r="H146" s="3"/>
      <c r="I146" s="3"/>
      <c r="J146" s="3"/>
    </row>
    <row r="147" spans="1:10" hidden="1" x14ac:dyDescent="0.25">
      <c r="A147" s="141"/>
      <c r="B147" s="43"/>
      <c r="C147" s="3">
        <v>457</v>
      </c>
      <c r="D147" s="8" t="s">
        <v>63</v>
      </c>
      <c r="E147" s="3">
        <v>200</v>
      </c>
      <c r="G147" s="73">
        <v>78.400000000000006</v>
      </c>
      <c r="H147" s="3"/>
      <c r="I147" s="3"/>
      <c r="J147" s="3"/>
    </row>
    <row r="148" spans="1:10" hidden="1" x14ac:dyDescent="0.25">
      <c r="A148" s="142"/>
      <c r="B148" s="43"/>
      <c r="C148" s="71">
        <v>63</v>
      </c>
      <c r="D148" s="72" t="s">
        <v>87</v>
      </c>
      <c r="E148" s="71" t="s">
        <v>88</v>
      </c>
      <c r="G148" s="73">
        <v>89.9</v>
      </c>
      <c r="H148" s="3"/>
      <c r="I148" s="3"/>
      <c r="J148" s="3"/>
    </row>
    <row r="149" spans="1:10" hidden="1" x14ac:dyDescent="0.25">
      <c r="A149" s="25"/>
      <c r="B149" s="43"/>
      <c r="C149" s="3"/>
      <c r="D149" s="8"/>
      <c r="E149" s="3"/>
      <c r="G149" s="74">
        <f>SUM(G146:G148)</f>
        <v>280.89999999999998</v>
      </c>
      <c r="H149" s="3"/>
      <c r="I149" s="3"/>
      <c r="J149" s="3"/>
    </row>
    <row r="150" spans="1:10" hidden="1" x14ac:dyDescent="0.25">
      <c r="A150" s="25"/>
      <c r="B150" s="43"/>
      <c r="C150" s="59"/>
      <c r="D150" s="8"/>
      <c r="E150" s="1"/>
      <c r="F150" s="1"/>
      <c r="G150" s="1"/>
      <c r="H150" s="3"/>
      <c r="I150" s="59"/>
      <c r="J150" s="59"/>
    </row>
    <row r="151" spans="1:10" x14ac:dyDescent="0.25">
      <c r="A151" s="140" t="s">
        <v>83</v>
      </c>
      <c r="B151" s="8" t="s">
        <v>112</v>
      </c>
      <c r="C151" s="59">
        <v>307</v>
      </c>
      <c r="D151" s="10" t="s">
        <v>76</v>
      </c>
      <c r="E151" s="3">
        <v>70</v>
      </c>
      <c r="F151" s="1">
        <v>19.760000000000002</v>
      </c>
      <c r="G151" s="3">
        <v>74</v>
      </c>
      <c r="H151" s="3">
        <v>9</v>
      </c>
      <c r="I151" s="59">
        <v>1.1000000000000001</v>
      </c>
      <c r="J151" s="59">
        <v>7</v>
      </c>
    </row>
    <row r="152" spans="1:10" x14ac:dyDescent="0.25">
      <c r="A152" s="141"/>
      <c r="B152" s="8" t="s">
        <v>112</v>
      </c>
      <c r="C152" s="59">
        <v>377</v>
      </c>
      <c r="D152" s="8" t="s">
        <v>9</v>
      </c>
      <c r="E152" s="3">
        <v>200</v>
      </c>
      <c r="F152" s="1">
        <v>25.3</v>
      </c>
      <c r="G152" s="3">
        <v>140</v>
      </c>
      <c r="H152" s="3">
        <v>5.4</v>
      </c>
      <c r="I152" s="59">
        <v>8</v>
      </c>
      <c r="J152" s="59">
        <v>11.6</v>
      </c>
    </row>
    <row r="153" spans="1:10" x14ac:dyDescent="0.25">
      <c r="A153" s="141"/>
      <c r="B153" s="8" t="s">
        <v>109</v>
      </c>
      <c r="C153" s="59">
        <v>495</v>
      </c>
      <c r="D153" s="10" t="s">
        <v>12</v>
      </c>
      <c r="E153" s="3">
        <v>200</v>
      </c>
      <c r="F153" s="1">
        <v>18.7</v>
      </c>
      <c r="G153" s="3">
        <v>84</v>
      </c>
      <c r="H153" s="3">
        <v>0.6</v>
      </c>
      <c r="I153" s="59">
        <v>0.1</v>
      </c>
      <c r="J153" s="59">
        <v>20.100000000000001</v>
      </c>
    </row>
    <row r="154" spans="1:10" x14ac:dyDescent="0.25">
      <c r="A154" s="141"/>
      <c r="B154" s="8" t="s">
        <v>113</v>
      </c>
      <c r="C154" s="59">
        <v>82</v>
      </c>
      <c r="D154" s="8" t="s">
        <v>13</v>
      </c>
      <c r="E154" s="3">
        <v>200</v>
      </c>
      <c r="F154" s="1">
        <v>30</v>
      </c>
      <c r="G154" s="3">
        <v>88</v>
      </c>
      <c r="H154" s="3">
        <v>0.8</v>
      </c>
      <c r="I154" s="59">
        <v>0.8</v>
      </c>
      <c r="J154" s="59">
        <v>19.600000000000001</v>
      </c>
    </row>
    <row r="155" spans="1:10" x14ac:dyDescent="0.25">
      <c r="A155" s="141"/>
      <c r="B155" s="8" t="s">
        <v>110</v>
      </c>
      <c r="C155" s="59">
        <v>574</v>
      </c>
      <c r="D155" s="8" t="s">
        <v>8</v>
      </c>
      <c r="E155" s="3">
        <v>30</v>
      </c>
      <c r="F155" s="1">
        <v>1</v>
      </c>
      <c r="G155" s="3">
        <v>61.8</v>
      </c>
      <c r="H155" s="3">
        <v>2.4</v>
      </c>
      <c r="I155" s="59">
        <v>0.5</v>
      </c>
      <c r="J155" s="59">
        <v>12</v>
      </c>
    </row>
    <row r="156" spans="1:10" x14ac:dyDescent="0.25">
      <c r="A156" s="142"/>
      <c r="B156" s="8" t="s">
        <v>110</v>
      </c>
      <c r="C156" s="59">
        <v>573</v>
      </c>
      <c r="D156" s="8" t="s">
        <v>7</v>
      </c>
      <c r="E156" s="3">
        <v>30</v>
      </c>
      <c r="F156" s="1">
        <v>1</v>
      </c>
      <c r="G156" s="3">
        <v>70.2</v>
      </c>
      <c r="H156" s="3">
        <v>2.2999999999999998</v>
      </c>
      <c r="I156" s="59">
        <v>0.2</v>
      </c>
      <c r="J156" s="59">
        <v>14.8</v>
      </c>
    </row>
    <row r="157" spans="1:10" x14ac:dyDescent="0.25">
      <c r="A157" s="1" t="s">
        <v>123</v>
      </c>
      <c r="B157" s="25"/>
      <c r="C157" s="59"/>
      <c r="D157" s="8"/>
      <c r="E157" s="43">
        <f t="shared" ref="E157:J157" si="11">SUM(E151:E156)</f>
        <v>730</v>
      </c>
      <c r="F157" s="29">
        <f t="shared" si="11"/>
        <v>95.76</v>
      </c>
      <c r="G157" s="43">
        <f t="shared" si="11"/>
        <v>518</v>
      </c>
      <c r="H157" s="43">
        <f t="shared" si="11"/>
        <v>20.5</v>
      </c>
      <c r="I157" s="6">
        <f t="shared" si="11"/>
        <v>10.7</v>
      </c>
      <c r="J157" s="6">
        <f t="shared" si="11"/>
        <v>85.100000000000009</v>
      </c>
    </row>
    <row r="158" spans="1:10" x14ac:dyDescent="0.25">
      <c r="A158" s="158" t="s">
        <v>32</v>
      </c>
      <c r="B158" s="8" t="s">
        <v>112</v>
      </c>
      <c r="C158" s="3">
        <v>307</v>
      </c>
      <c r="D158" s="10" t="s">
        <v>21</v>
      </c>
      <c r="E158" s="1">
        <v>110</v>
      </c>
      <c r="F158" s="1">
        <v>31.05</v>
      </c>
      <c r="G158" s="3">
        <v>116.3</v>
      </c>
      <c r="H158" s="3">
        <v>14.1</v>
      </c>
      <c r="I158" s="4">
        <v>1.7</v>
      </c>
      <c r="J158" s="4">
        <v>11</v>
      </c>
    </row>
    <row r="159" spans="1:10" x14ac:dyDescent="0.25">
      <c r="A159" s="158"/>
      <c r="B159" s="8" t="s">
        <v>112</v>
      </c>
      <c r="C159" s="3">
        <v>377</v>
      </c>
      <c r="D159" s="8" t="s">
        <v>9</v>
      </c>
      <c r="E159" s="1">
        <v>200</v>
      </c>
      <c r="F159" s="1">
        <v>25.3</v>
      </c>
      <c r="G159" s="3">
        <v>140</v>
      </c>
      <c r="H159" s="3">
        <v>5.4</v>
      </c>
      <c r="I159" s="4">
        <v>8</v>
      </c>
      <c r="J159" s="4">
        <v>11.6</v>
      </c>
    </row>
    <row r="160" spans="1:10" x14ac:dyDescent="0.25">
      <c r="A160" s="158"/>
      <c r="B160" s="8" t="s">
        <v>109</v>
      </c>
      <c r="C160" s="3">
        <v>495</v>
      </c>
      <c r="D160" s="10" t="s">
        <v>12</v>
      </c>
      <c r="E160" s="1">
        <v>200</v>
      </c>
      <c r="F160" s="1">
        <v>18.7</v>
      </c>
      <c r="G160" s="3">
        <v>84</v>
      </c>
      <c r="H160" s="3">
        <v>0.6</v>
      </c>
      <c r="I160" s="4">
        <v>0.1</v>
      </c>
      <c r="J160" s="4">
        <v>20.100000000000001</v>
      </c>
    </row>
    <row r="161" spans="1:10" x14ac:dyDescent="0.25">
      <c r="A161" s="158"/>
      <c r="B161" s="8" t="s">
        <v>113</v>
      </c>
      <c r="C161" s="3">
        <v>82</v>
      </c>
      <c r="D161" s="8" t="s">
        <v>13</v>
      </c>
      <c r="E161" s="1">
        <v>200</v>
      </c>
      <c r="F161" s="1">
        <v>30</v>
      </c>
      <c r="G161" s="3">
        <v>88</v>
      </c>
      <c r="H161" s="3">
        <v>0.8</v>
      </c>
      <c r="I161" s="33">
        <v>0.8</v>
      </c>
      <c r="J161" s="33">
        <v>19.600000000000001</v>
      </c>
    </row>
    <row r="162" spans="1:10" x14ac:dyDescent="0.25">
      <c r="A162" s="158"/>
      <c r="B162" s="8" t="s">
        <v>110</v>
      </c>
      <c r="C162" s="3">
        <v>574</v>
      </c>
      <c r="D162" s="8" t="s">
        <v>8</v>
      </c>
      <c r="E162" s="1">
        <v>45</v>
      </c>
      <c r="F162" s="1">
        <v>1</v>
      </c>
      <c r="G162" s="3">
        <v>92.7</v>
      </c>
      <c r="H162" s="3">
        <v>3.6</v>
      </c>
      <c r="I162" s="4">
        <v>0.7</v>
      </c>
      <c r="J162" s="4">
        <v>18.100000000000001</v>
      </c>
    </row>
    <row r="163" spans="1:10" x14ac:dyDescent="0.25">
      <c r="A163" s="158"/>
      <c r="B163" s="8" t="s">
        <v>110</v>
      </c>
      <c r="C163" s="3">
        <v>573</v>
      </c>
      <c r="D163" s="8" t="s">
        <v>7</v>
      </c>
      <c r="E163" s="1">
        <v>45</v>
      </c>
      <c r="F163" s="1">
        <v>1</v>
      </c>
      <c r="G163" s="3">
        <v>105.3</v>
      </c>
      <c r="H163" s="3">
        <v>3.4</v>
      </c>
      <c r="I163" s="4">
        <v>0.4</v>
      </c>
      <c r="J163" s="4">
        <v>22.1</v>
      </c>
    </row>
    <row r="164" spans="1:10" x14ac:dyDescent="0.25">
      <c r="A164" s="3" t="s">
        <v>31</v>
      </c>
      <c r="B164" s="3"/>
      <c r="C164" s="3"/>
      <c r="D164" s="8"/>
      <c r="E164" s="29">
        <f t="shared" ref="E164:J164" si="12">SUM(E158:E163)</f>
        <v>800</v>
      </c>
      <c r="F164" s="29">
        <f t="shared" si="12"/>
        <v>107.05</v>
      </c>
      <c r="G164" s="43">
        <f t="shared" si="12"/>
        <v>626.29999999999995</v>
      </c>
      <c r="H164" s="43">
        <f t="shared" si="12"/>
        <v>27.900000000000002</v>
      </c>
      <c r="I164" s="38">
        <f t="shared" si="12"/>
        <v>11.7</v>
      </c>
      <c r="J164" s="38">
        <f t="shared" si="12"/>
        <v>102.5</v>
      </c>
    </row>
    <row r="165" spans="1:10" hidden="1" x14ac:dyDescent="0.25">
      <c r="A165" s="163" t="s">
        <v>70</v>
      </c>
      <c r="B165" s="3"/>
      <c r="C165" s="3">
        <v>535</v>
      </c>
      <c r="D165" s="15" t="s">
        <v>103</v>
      </c>
      <c r="E165" s="3">
        <v>70</v>
      </c>
      <c r="G165" s="73">
        <v>126.8</v>
      </c>
      <c r="H165" s="43"/>
      <c r="I165" s="43"/>
      <c r="J165" s="43"/>
    </row>
    <row r="166" spans="1:10" hidden="1" x14ac:dyDescent="0.25">
      <c r="A166" s="163"/>
      <c r="B166" s="3"/>
      <c r="C166" s="3">
        <v>457</v>
      </c>
      <c r="D166" s="8" t="s">
        <v>63</v>
      </c>
      <c r="E166" s="3">
        <v>200</v>
      </c>
      <c r="G166" s="73">
        <v>78.400000000000006</v>
      </c>
      <c r="H166" s="43"/>
      <c r="I166" s="43"/>
      <c r="J166" s="43"/>
    </row>
    <row r="167" spans="1:10" hidden="1" x14ac:dyDescent="0.25">
      <c r="A167" s="3"/>
      <c r="B167" s="3"/>
      <c r="C167" s="3"/>
      <c r="D167" s="8"/>
      <c r="E167" s="3"/>
      <c r="G167" s="74">
        <f>SUM(G165:G166)</f>
        <v>205.2</v>
      </c>
      <c r="H167" s="43"/>
      <c r="I167" s="43"/>
      <c r="J167" s="43"/>
    </row>
    <row r="168" spans="1:10" x14ac:dyDescent="0.25">
      <c r="A168" s="158" t="s">
        <v>120</v>
      </c>
      <c r="B168" s="158"/>
      <c r="C168" s="158"/>
      <c r="D168" s="158"/>
      <c r="E168" s="1"/>
      <c r="F168" s="3"/>
      <c r="G168" s="3"/>
      <c r="H168" s="3"/>
      <c r="I168" s="4"/>
      <c r="J168" s="4"/>
    </row>
    <row r="169" spans="1:10" hidden="1" x14ac:dyDescent="0.25">
      <c r="A169" s="3"/>
      <c r="B169" s="43"/>
      <c r="C169" s="3">
        <v>526</v>
      </c>
      <c r="D169" s="15" t="s">
        <v>97</v>
      </c>
      <c r="E169" s="3" t="s">
        <v>92</v>
      </c>
      <c r="G169" s="73">
        <v>145.30000000000001</v>
      </c>
      <c r="H169" s="4"/>
      <c r="I169" s="4"/>
      <c r="J169" s="4"/>
    </row>
    <row r="170" spans="1:10" hidden="1" x14ac:dyDescent="0.25">
      <c r="A170" s="43"/>
      <c r="B170" s="43"/>
      <c r="C170" s="3">
        <v>457</v>
      </c>
      <c r="D170" s="8" t="s">
        <v>63</v>
      </c>
      <c r="E170" s="3">
        <v>200</v>
      </c>
      <c r="G170" s="73">
        <v>64.8</v>
      </c>
      <c r="H170" s="3"/>
      <c r="I170" s="3"/>
      <c r="J170" s="3"/>
    </row>
    <row r="171" spans="1:10" hidden="1" x14ac:dyDescent="0.25">
      <c r="A171" s="43"/>
      <c r="B171" s="43"/>
      <c r="C171" s="71" t="s">
        <v>53</v>
      </c>
      <c r="D171" s="72" t="s">
        <v>60</v>
      </c>
      <c r="E171" s="55" t="s">
        <v>106</v>
      </c>
      <c r="G171" s="56">
        <v>83.6</v>
      </c>
      <c r="H171" s="3"/>
      <c r="I171" s="3"/>
      <c r="J171" s="3"/>
    </row>
    <row r="172" spans="1:10" hidden="1" x14ac:dyDescent="0.25">
      <c r="A172" s="43"/>
      <c r="B172" s="43"/>
      <c r="C172" s="3"/>
      <c r="D172" s="8"/>
      <c r="E172" s="3"/>
      <c r="G172" s="74">
        <f>SUM(G169:G171)</f>
        <v>293.70000000000005</v>
      </c>
      <c r="H172" s="3"/>
      <c r="I172" s="3"/>
      <c r="J172" s="3"/>
    </row>
    <row r="173" spans="1:10" x14ac:dyDescent="0.25">
      <c r="A173" s="158" t="s">
        <v>83</v>
      </c>
      <c r="B173" s="8" t="s">
        <v>111</v>
      </c>
      <c r="C173" s="3">
        <v>148</v>
      </c>
      <c r="D173" s="8" t="s">
        <v>72</v>
      </c>
      <c r="E173" s="3">
        <v>70</v>
      </c>
      <c r="F173" s="1">
        <v>6.2</v>
      </c>
      <c r="G173" s="3">
        <v>7.7</v>
      </c>
      <c r="H173" s="3">
        <v>0.49</v>
      </c>
      <c r="I173" s="59">
        <v>7.0000000000000007E-2</v>
      </c>
      <c r="J173" s="59">
        <v>1.3</v>
      </c>
    </row>
    <row r="174" spans="1:10" x14ac:dyDescent="0.25">
      <c r="A174" s="158"/>
      <c r="B174" s="8" t="s">
        <v>112</v>
      </c>
      <c r="C174" s="3">
        <v>356</v>
      </c>
      <c r="D174" s="11" t="s">
        <v>22</v>
      </c>
      <c r="E174" s="3">
        <v>80</v>
      </c>
      <c r="F174" s="1">
        <v>31</v>
      </c>
      <c r="G174" s="3">
        <v>154.4</v>
      </c>
      <c r="H174" s="3">
        <v>15.6</v>
      </c>
      <c r="I174" s="59">
        <v>7.5</v>
      </c>
      <c r="J174" s="59">
        <v>6.1</v>
      </c>
    </row>
    <row r="175" spans="1:10" x14ac:dyDescent="0.25">
      <c r="A175" s="158"/>
      <c r="B175" s="8" t="s">
        <v>112</v>
      </c>
      <c r="C175" s="3">
        <v>256</v>
      </c>
      <c r="D175" s="8" t="s">
        <v>14</v>
      </c>
      <c r="E175" s="1">
        <v>150</v>
      </c>
      <c r="F175" s="1">
        <v>25.3</v>
      </c>
      <c r="G175" s="3">
        <v>184.5</v>
      </c>
      <c r="H175" s="3">
        <v>5.6</v>
      </c>
      <c r="I175" s="59">
        <v>5</v>
      </c>
      <c r="J175" s="59">
        <v>29.6</v>
      </c>
    </row>
    <row r="176" spans="1:10" x14ac:dyDescent="0.25">
      <c r="A176" s="158"/>
      <c r="B176" s="8" t="s">
        <v>109</v>
      </c>
      <c r="C176" s="3">
        <v>497</v>
      </c>
      <c r="D176" s="8" t="s">
        <v>52</v>
      </c>
      <c r="E176" s="1">
        <v>200</v>
      </c>
      <c r="F176" s="1">
        <v>16</v>
      </c>
      <c r="G176" s="3">
        <v>41</v>
      </c>
      <c r="H176" s="3">
        <v>0.1</v>
      </c>
      <c r="I176" s="4">
        <v>0.04</v>
      </c>
      <c r="J176" s="4">
        <v>9.9</v>
      </c>
    </row>
    <row r="177" spans="1:10" x14ac:dyDescent="0.25">
      <c r="A177" s="158"/>
      <c r="B177" s="8" t="s">
        <v>110</v>
      </c>
      <c r="C177" s="3">
        <v>574</v>
      </c>
      <c r="D177" s="8" t="s">
        <v>78</v>
      </c>
      <c r="E177" s="1">
        <v>40</v>
      </c>
      <c r="F177" s="1">
        <v>15.4</v>
      </c>
      <c r="G177" s="3">
        <v>97.6</v>
      </c>
      <c r="H177" s="3">
        <v>2.41</v>
      </c>
      <c r="I177" s="4">
        <v>3.5</v>
      </c>
      <c r="J177" s="4">
        <v>12.1</v>
      </c>
    </row>
    <row r="178" spans="1:10" x14ac:dyDescent="0.25">
      <c r="A178" s="158"/>
      <c r="B178" s="8" t="s">
        <v>110</v>
      </c>
      <c r="C178" s="3">
        <v>573</v>
      </c>
      <c r="D178" s="8" t="s">
        <v>7</v>
      </c>
      <c r="E178" s="3">
        <v>30</v>
      </c>
      <c r="F178" s="1">
        <v>1</v>
      </c>
      <c r="G178" s="3">
        <v>70.2</v>
      </c>
      <c r="H178" s="3">
        <v>2.2999999999999998</v>
      </c>
      <c r="I178" s="3">
        <v>0.2</v>
      </c>
      <c r="J178" s="3">
        <v>14.8</v>
      </c>
    </row>
    <row r="179" spans="1:10" x14ac:dyDescent="0.25">
      <c r="A179" s="1" t="s">
        <v>123</v>
      </c>
      <c r="B179" s="43"/>
      <c r="C179" s="3"/>
      <c r="D179" s="8"/>
      <c r="E179" s="43">
        <f t="shared" ref="E179:J179" si="13">SUM(E173:E178)</f>
        <v>570</v>
      </c>
      <c r="F179" s="29">
        <f t="shared" si="13"/>
        <v>94.9</v>
      </c>
      <c r="G179" s="43">
        <f t="shared" si="13"/>
        <v>555.40000000000009</v>
      </c>
      <c r="H179" s="43">
        <f t="shared" si="13"/>
        <v>26.5</v>
      </c>
      <c r="I179" s="6">
        <f t="shared" si="13"/>
        <v>16.309999999999999</v>
      </c>
      <c r="J179" s="6">
        <f t="shared" si="13"/>
        <v>73.8</v>
      </c>
    </row>
    <row r="180" spans="1:10" x14ac:dyDescent="0.25">
      <c r="A180" s="158" t="s">
        <v>32</v>
      </c>
      <c r="B180" s="8" t="s">
        <v>112</v>
      </c>
      <c r="C180" s="3">
        <v>116</v>
      </c>
      <c r="D180" s="8" t="s">
        <v>45</v>
      </c>
      <c r="E180" s="1">
        <v>250</v>
      </c>
      <c r="F180" s="61"/>
      <c r="G180" s="3">
        <v>120.6</v>
      </c>
      <c r="H180" s="3">
        <v>3.9</v>
      </c>
      <c r="I180" s="33">
        <v>8.5</v>
      </c>
      <c r="J180" s="33">
        <v>7.1</v>
      </c>
    </row>
    <row r="181" spans="1:10" ht="16.5" customHeight="1" x14ac:dyDescent="0.25">
      <c r="A181" s="158"/>
      <c r="B181" s="8" t="s">
        <v>112</v>
      </c>
      <c r="C181" s="3">
        <v>356</v>
      </c>
      <c r="D181" s="11" t="s">
        <v>22</v>
      </c>
      <c r="E181" s="1">
        <v>100</v>
      </c>
      <c r="F181" s="1">
        <v>38.75</v>
      </c>
      <c r="G181" s="3">
        <v>193</v>
      </c>
      <c r="H181" s="3">
        <v>19.5</v>
      </c>
      <c r="I181" s="4">
        <v>9.4</v>
      </c>
      <c r="J181" s="4">
        <v>7.6</v>
      </c>
    </row>
    <row r="182" spans="1:10" ht="15" customHeight="1" x14ac:dyDescent="0.25">
      <c r="A182" s="158"/>
      <c r="B182" s="8" t="s">
        <v>112</v>
      </c>
      <c r="C182" s="3">
        <v>256</v>
      </c>
      <c r="D182" s="8" t="s">
        <v>14</v>
      </c>
      <c r="E182" s="1">
        <v>180</v>
      </c>
      <c r="F182" s="1">
        <v>31.62</v>
      </c>
      <c r="G182" s="3">
        <v>221.4</v>
      </c>
      <c r="H182" s="3">
        <v>6.6</v>
      </c>
      <c r="I182" s="4">
        <v>6</v>
      </c>
      <c r="J182" s="4">
        <v>35.4</v>
      </c>
    </row>
    <row r="183" spans="1:10" ht="15" customHeight="1" x14ac:dyDescent="0.25">
      <c r="A183" s="158"/>
      <c r="B183" s="8" t="s">
        <v>109</v>
      </c>
      <c r="C183" s="3">
        <v>497</v>
      </c>
      <c r="D183" s="8" t="s">
        <v>52</v>
      </c>
      <c r="E183" s="1">
        <v>200</v>
      </c>
      <c r="F183" s="1">
        <v>16</v>
      </c>
      <c r="G183" s="3">
        <v>41</v>
      </c>
      <c r="H183" s="3">
        <v>0.1</v>
      </c>
      <c r="I183" s="4">
        <v>0.04</v>
      </c>
      <c r="J183" s="4">
        <v>9.9</v>
      </c>
    </row>
    <row r="184" spans="1:10" ht="15" customHeight="1" x14ac:dyDescent="0.25">
      <c r="A184" s="158"/>
      <c r="B184" s="8" t="s">
        <v>110</v>
      </c>
      <c r="C184" s="3">
        <v>574</v>
      </c>
      <c r="D184" s="8" t="s">
        <v>78</v>
      </c>
      <c r="E184" s="1">
        <v>40</v>
      </c>
      <c r="F184" s="1">
        <v>15.4</v>
      </c>
      <c r="G184" s="3">
        <v>97.6</v>
      </c>
      <c r="H184" s="3">
        <v>2.41</v>
      </c>
      <c r="I184" s="4">
        <v>3.5</v>
      </c>
      <c r="J184" s="4">
        <v>12.1</v>
      </c>
    </row>
    <row r="185" spans="1:10" ht="15" customHeight="1" x14ac:dyDescent="0.25">
      <c r="A185" s="158"/>
      <c r="B185" s="8" t="s">
        <v>110</v>
      </c>
      <c r="C185" s="3">
        <v>573</v>
      </c>
      <c r="D185" s="8" t="s">
        <v>7</v>
      </c>
      <c r="E185" s="3">
        <v>30</v>
      </c>
      <c r="F185" s="1">
        <v>1</v>
      </c>
      <c r="G185" s="3">
        <v>70.2</v>
      </c>
      <c r="H185" s="3">
        <v>2.2999999999999998</v>
      </c>
      <c r="I185" s="3">
        <v>0.2</v>
      </c>
      <c r="J185" s="3">
        <v>14.8</v>
      </c>
    </row>
    <row r="186" spans="1:10" x14ac:dyDescent="0.25">
      <c r="A186" s="3" t="s">
        <v>31</v>
      </c>
      <c r="B186" s="3"/>
      <c r="C186" s="3"/>
      <c r="D186" s="8"/>
      <c r="E186" s="29">
        <f t="shared" ref="E186:J186" si="14">SUM(E180:E185)</f>
        <v>800</v>
      </c>
      <c r="F186" s="29">
        <f t="shared" si="14"/>
        <v>102.77000000000001</v>
      </c>
      <c r="G186" s="29">
        <f t="shared" si="14"/>
        <v>743.80000000000007</v>
      </c>
      <c r="H186" s="29">
        <f t="shared" si="14"/>
        <v>34.81</v>
      </c>
      <c r="I186" s="18">
        <f t="shared" si="14"/>
        <v>27.639999999999997</v>
      </c>
      <c r="J186" s="18">
        <f t="shared" si="14"/>
        <v>86.899999999999991</v>
      </c>
    </row>
    <row r="187" spans="1:10" x14ac:dyDescent="0.25">
      <c r="A187" s="158" t="s">
        <v>121</v>
      </c>
      <c r="B187" s="158"/>
      <c r="C187" s="158"/>
      <c r="D187" s="158"/>
      <c r="E187" s="1"/>
      <c r="F187" s="1"/>
      <c r="G187" s="1"/>
      <c r="H187" s="3"/>
      <c r="I187" s="4"/>
      <c r="J187" s="4"/>
    </row>
    <row r="188" spans="1:10" hidden="1" x14ac:dyDescent="0.25">
      <c r="A188" s="158" t="s">
        <v>69</v>
      </c>
      <c r="B188" s="43"/>
      <c r="C188" s="3">
        <v>550</v>
      </c>
      <c r="D188" s="15" t="s">
        <v>98</v>
      </c>
      <c r="E188" s="3" t="s">
        <v>92</v>
      </c>
      <c r="G188" s="73">
        <v>136.5</v>
      </c>
      <c r="H188" s="3"/>
      <c r="I188" s="3"/>
      <c r="J188" s="3"/>
    </row>
    <row r="189" spans="1:10" hidden="1" x14ac:dyDescent="0.25">
      <c r="A189" s="158"/>
      <c r="B189" s="43"/>
      <c r="C189" s="3">
        <v>457</v>
      </c>
      <c r="D189" s="8" t="s">
        <v>63</v>
      </c>
      <c r="E189" s="3">
        <v>200</v>
      </c>
      <c r="G189" s="73">
        <v>64.8</v>
      </c>
      <c r="H189" s="3"/>
      <c r="I189" s="3"/>
      <c r="J189" s="3"/>
    </row>
    <row r="190" spans="1:10" hidden="1" x14ac:dyDescent="0.25">
      <c r="A190" s="43"/>
      <c r="B190" s="43"/>
      <c r="C190" s="3"/>
      <c r="D190" s="8"/>
      <c r="E190" s="3"/>
      <c r="G190" s="74">
        <f>SUM(G188:G189)</f>
        <v>201.3</v>
      </c>
      <c r="H190" s="3"/>
      <c r="I190" s="3"/>
      <c r="J190" s="3"/>
    </row>
    <row r="191" spans="1:10" hidden="1" x14ac:dyDescent="0.25">
      <c r="A191" s="43"/>
      <c r="B191" s="43"/>
      <c r="C191" s="3"/>
      <c r="D191" s="8"/>
      <c r="E191" s="1"/>
      <c r="F191" s="1"/>
      <c r="G191" s="1"/>
      <c r="H191" s="3"/>
      <c r="I191" s="59"/>
      <c r="J191" s="59"/>
    </row>
    <row r="192" spans="1:10" hidden="1" x14ac:dyDescent="0.25">
      <c r="A192" s="43"/>
      <c r="B192" s="43"/>
      <c r="C192" s="3"/>
      <c r="D192" s="8"/>
      <c r="E192" s="1"/>
      <c r="F192" s="1"/>
      <c r="G192" s="1"/>
      <c r="H192" s="3"/>
      <c r="I192" s="59"/>
      <c r="J192" s="59"/>
    </row>
    <row r="193" spans="1:10" hidden="1" x14ac:dyDescent="0.25">
      <c r="A193" s="43"/>
      <c r="B193" s="43"/>
      <c r="C193" s="3"/>
      <c r="D193" s="8"/>
      <c r="E193" s="1"/>
      <c r="F193" s="1"/>
      <c r="G193" s="1"/>
      <c r="H193" s="3"/>
      <c r="I193" s="59"/>
      <c r="J193" s="59"/>
    </row>
    <row r="194" spans="1:10" x14ac:dyDescent="0.25">
      <c r="A194" s="158" t="s">
        <v>83</v>
      </c>
      <c r="B194" s="8" t="s">
        <v>111</v>
      </c>
      <c r="C194" s="3">
        <v>148</v>
      </c>
      <c r="D194" s="8" t="s">
        <v>72</v>
      </c>
      <c r="E194" s="3">
        <v>100</v>
      </c>
      <c r="F194" s="1">
        <v>8.9</v>
      </c>
      <c r="G194" s="3">
        <v>11</v>
      </c>
      <c r="H194" s="3">
        <v>0.7</v>
      </c>
      <c r="I194" s="59">
        <v>0.1</v>
      </c>
      <c r="J194" s="59">
        <v>1.9</v>
      </c>
    </row>
    <row r="195" spans="1:10" x14ac:dyDescent="0.25">
      <c r="A195" s="158"/>
      <c r="B195" s="8" t="s">
        <v>112</v>
      </c>
      <c r="C195" s="3">
        <v>330</v>
      </c>
      <c r="D195" s="10" t="s">
        <v>18</v>
      </c>
      <c r="E195" s="1">
        <v>250</v>
      </c>
      <c r="F195" s="1">
        <v>77.95</v>
      </c>
      <c r="G195" s="3">
        <v>460</v>
      </c>
      <c r="H195" s="3">
        <v>20.399999999999999</v>
      </c>
      <c r="I195" s="59">
        <v>22.8</v>
      </c>
      <c r="J195" s="59">
        <v>43.3</v>
      </c>
    </row>
    <row r="196" spans="1:10" x14ac:dyDescent="0.25">
      <c r="A196" s="158"/>
      <c r="B196" s="8" t="s">
        <v>109</v>
      </c>
      <c r="C196" s="3" t="s">
        <v>50</v>
      </c>
      <c r="D196" s="8" t="s">
        <v>24</v>
      </c>
      <c r="E196" s="3">
        <v>200</v>
      </c>
      <c r="F196" s="1">
        <v>18.2</v>
      </c>
      <c r="G196" s="3">
        <v>88</v>
      </c>
      <c r="H196" s="3">
        <v>0.01</v>
      </c>
      <c r="I196" s="59">
        <v>2.5</v>
      </c>
      <c r="J196" s="59">
        <v>13.6</v>
      </c>
    </row>
    <row r="197" spans="1:10" x14ac:dyDescent="0.25">
      <c r="A197" s="158"/>
      <c r="B197" s="8" t="s">
        <v>110</v>
      </c>
      <c r="C197" s="3">
        <v>574</v>
      </c>
      <c r="D197" s="8" t="s">
        <v>8</v>
      </c>
      <c r="E197" s="3">
        <v>15</v>
      </c>
      <c r="F197" s="1">
        <v>0.9</v>
      </c>
      <c r="G197" s="3">
        <v>30.9</v>
      </c>
      <c r="H197" s="3">
        <v>1.2</v>
      </c>
      <c r="I197" s="59">
        <v>0.2</v>
      </c>
      <c r="J197" s="59">
        <v>6</v>
      </c>
    </row>
    <row r="198" spans="1:10" x14ac:dyDescent="0.25">
      <c r="A198" s="158"/>
      <c r="B198" s="8" t="s">
        <v>110</v>
      </c>
      <c r="C198" s="3">
        <v>573</v>
      </c>
      <c r="D198" s="8" t="s">
        <v>7</v>
      </c>
      <c r="E198" s="3">
        <v>40</v>
      </c>
      <c r="F198" s="1">
        <v>1</v>
      </c>
      <c r="G198" s="3">
        <v>93.6</v>
      </c>
      <c r="H198" s="3">
        <v>3</v>
      </c>
      <c r="I198" s="59">
        <v>0.3</v>
      </c>
      <c r="J198" s="59">
        <v>19.7</v>
      </c>
    </row>
    <row r="199" spans="1:10" x14ac:dyDescent="0.25">
      <c r="A199" s="1" t="s">
        <v>123</v>
      </c>
      <c r="B199" s="43"/>
      <c r="C199" s="3"/>
      <c r="D199" s="8"/>
      <c r="E199" s="43">
        <f t="shared" ref="E199:J199" si="15">SUM(E194:E198)</f>
        <v>605</v>
      </c>
      <c r="F199" s="29">
        <f t="shared" si="15"/>
        <v>106.95000000000002</v>
      </c>
      <c r="G199" s="43">
        <f t="shared" si="15"/>
        <v>683.5</v>
      </c>
      <c r="H199" s="43">
        <f t="shared" si="15"/>
        <v>25.31</v>
      </c>
      <c r="I199" s="6">
        <f t="shared" si="15"/>
        <v>25.900000000000002</v>
      </c>
      <c r="J199" s="6">
        <f t="shared" si="15"/>
        <v>84.5</v>
      </c>
    </row>
    <row r="200" spans="1:10" x14ac:dyDescent="0.25">
      <c r="A200" s="158" t="s">
        <v>32</v>
      </c>
      <c r="B200" s="8" t="s">
        <v>112</v>
      </c>
      <c r="C200" s="3">
        <v>93</v>
      </c>
      <c r="D200" s="8" t="s">
        <v>34</v>
      </c>
      <c r="E200" s="1">
        <v>250</v>
      </c>
      <c r="F200" s="61"/>
      <c r="G200" s="3">
        <v>115.1</v>
      </c>
      <c r="H200" s="3">
        <v>3.1</v>
      </c>
      <c r="I200" s="4">
        <v>8.4</v>
      </c>
      <c r="J200" s="4">
        <v>6.8</v>
      </c>
    </row>
    <row r="201" spans="1:10" x14ac:dyDescent="0.25">
      <c r="A201" s="158"/>
      <c r="B201" s="8" t="s">
        <v>112</v>
      </c>
      <c r="C201" s="3">
        <v>330</v>
      </c>
      <c r="D201" s="10" t="s">
        <v>18</v>
      </c>
      <c r="E201" s="1">
        <v>270</v>
      </c>
      <c r="F201" s="61"/>
      <c r="G201" s="3">
        <v>496.8</v>
      </c>
      <c r="H201" s="3">
        <v>22</v>
      </c>
      <c r="I201" s="4">
        <v>24.6</v>
      </c>
      <c r="J201" s="4">
        <v>46.8</v>
      </c>
    </row>
    <row r="202" spans="1:10" x14ac:dyDescent="0.25">
      <c r="A202" s="158"/>
      <c r="B202" s="8" t="s">
        <v>109</v>
      </c>
      <c r="C202" s="3">
        <v>465</v>
      </c>
      <c r="D202" s="8" t="s">
        <v>24</v>
      </c>
      <c r="E202" s="1">
        <v>200</v>
      </c>
      <c r="F202" s="1">
        <v>18.2</v>
      </c>
      <c r="G202" s="3">
        <v>88</v>
      </c>
      <c r="H202" s="3">
        <v>2.8</v>
      </c>
      <c r="I202" s="4">
        <v>2.5</v>
      </c>
      <c r="J202" s="4">
        <v>13.6</v>
      </c>
    </row>
    <row r="203" spans="1:10" x14ac:dyDescent="0.25">
      <c r="A203" s="158"/>
      <c r="B203" s="8" t="s">
        <v>110</v>
      </c>
      <c r="C203" s="3">
        <v>574</v>
      </c>
      <c r="D203" s="8" t="s">
        <v>8</v>
      </c>
      <c r="E203" s="1">
        <v>40</v>
      </c>
      <c r="F203" s="1">
        <v>1.1000000000000001</v>
      </c>
      <c r="G203" s="3">
        <v>82.4</v>
      </c>
      <c r="H203" s="3">
        <v>3.2</v>
      </c>
      <c r="I203" s="4">
        <v>0.6</v>
      </c>
      <c r="J203" s="4">
        <v>16</v>
      </c>
    </row>
    <row r="204" spans="1:10" x14ac:dyDescent="0.25">
      <c r="A204" s="158"/>
      <c r="B204" s="8" t="s">
        <v>110</v>
      </c>
      <c r="C204" s="3">
        <v>573</v>
      </c>
      <c r="D204" s="8" t="s">
        <v>7</v>
      </c>
      <c r="E204" s="1">
        <v>40</v>
      </c>
      <c r="F204" s="1">
        <v>1.1000000000000001</v>
      </c>
      <c r="G204" s="3">
        <v>93.6</v>
      </c>
      <c r="H204" s="3">
        <v>3</v>
      </c>
      <c r="I204" s="4">
        <v>0.3</v>
      </c>
      <c r="J204" s="4">
        <v>19.7</v>
      </c>
    </row>
    <row r="205" spans="1:10" x14ac:dyDescent="0.25">
      <c r="A205" s="3" t="s">
        <v>31</v>
      </c>
      <c r="B205" s="3"/>
      <c r="C205" s="3"/>
      <c r="D205" s="8"/>
      <c r="E205" s="29">
        <f>SUM(E200:E204)</f>
        <v>800</v>
      </c>
      <c r="F205" s="1"/>
      <c r="G205" s="43">
        <f>SUM(G200:G204)</f>
        <v>875.9</v>
      </c>
      <c r="H205" s="43">
        <f>SUM(H200:H204)</f>
        <v>34.1</v>
      </c>
      <c r="I205" s="38">
        <f>SUM(I200:I204)</f>
        <v>36.4</v>
      </c>
      <c r="J205" s="38">
        <f>SUM(J200:J204)</f>
        <v>102.89999999999999</v>
      </c>
    </row>
    <row r="206" spans="1:10" hidden="1" x14ac:dyDescent="0.25">
      <c r="A206" s="163" t="s">
        <v>70</v>
      </c>
      <c r="B206" s="3"/>
      <c r="C206" s="3">
        <v>550</v>
      </c>
      <c r="D206" s="15" t="s">
        <v>98</v>
      </c>
      <c r="E206" s="3" t="s">
        <v>92</v>
      </c>
      <c r="G206" s="73">
        <v>136.5</v>
      </c>
      <c r="H206" s="43"/>
      <c r="I206" s="6"/>
      <c r="J206" s="6"/>
    </row>
    <row r="207" spans="1:10" hidden="1" x14ac:dyDescent="0.25">
      <c r="A207" s="163"/>
      <c r="B207" s="3"/>
      <c r="C207" s="3">
        <v>457</v>
      </c>
      <c r="D207" s="8" t="s">
        <v>63</v>
      </c>
      <c r="E207" s="3">
        <v>200</v>
      </c>
      <c r="G207" s="73">
        <v>64.8</v>
      </c>
      <c r="H207" s="43"/>
      <c r="I207" s="6"/>
      <c r="J207" s="6"/>
    </row>
    <row r="208" spans="1:10" hidden="1" x14ac:dyDescent="0.25">
      <c r="A208" s="3"/>
      <c r="B208" s="3"/>
      <c r="C208" s="3"/>
      <c r="D208" s="8"/>
      <c r="E208" s="3"/>
      <c r="G208" s="74">
        <f>SUM(G206:G207)</f>
        <v>201.3</v>
      </c>
      <c r="H208" s="43"/>
      <c r="I208" s="6"/>
      <c r="J208" s="6"/>
    </row>
    <row r="209" spans="1:10" hidden="1" x14ac:dyDescent="0.25">
      <c r="A209" s="3"/>
      <c r="B209" s="3"/>
      <c r="C209" s="3"/>
      <c r="D209" s="8"/>
      <c r="E209" s="59"/>
      <c r="F209" s="39"/>
      <c r="G209" s="29"/>
      <c r="H209" s="6"/>
      <c r="I209" s="6"/>
      <c r="J209" s="6"/>
    </row>
    <row r="210" spans="1:10" hidden="1" x14ac:dyDescent="0.25">
      <c r="A210" s="3"/>
      <c r="B210" s="3"/>
      <c r="C210" s="3"/>
      <c r="D210" s="8"/>
      <c r="E210" s="59"/>
      <c r="F210" s="39"/>
      <c r="G210" s="29"/>
      <c r="H210" s="6"/>
      <c r="I210" s="6"/>
      <c r="J210" s="6"/>
    </row>
    <row r="211" spans="1:10" hidden="1" x14ac:dyDescent="0.25">
      <c r="A211" s="3"/>
      <c r="B211" s="3"/>
      <c r="C211" s="3"/>
      <c r="D211" s="8"/>
      <c r="E211" s="59"/>
      <c r="F211" s="39"/>
      <c r="G211" s="29"/>
      <c r="H211" s="6"/>
      <c r="I211" s="6"/>
      <c r="J211" s="6"/>
    </row>
    <row r="212" spans="1:10" x14ac:dyDescent="0.25">
      <c r="A212" s="158" t="s">
        <v>122</v>
      </c>
      <c r="B212" s="158"/>
      <c r="C212" s="158"/>
      <c r="D212" s="158"/>
      <c r="E212" s="4"/>
      <c r="F212" s="5"/>
      <c r="G212" s="1"/>
      <c r="H212" s="4"/>
      <c r="I212" s="4"/>
      <c r="J212" s="4"/>
    </row>
    <row r="213" spans="1:10" hidden="1" x14ac:dyDescent="0.25">
      <c r="A213" s="158" t="s">
        <v>69</v>
      </c>
      <c r="B213" s="43"/>
      <c r="C213" s="3">
        <v>229</v>
      </c>
      <c r="D213" s="15" t="s">
        <v>99</v>
      </c>
      <c r="E213" s="3" t="s">
        <v>100</v>
      </c>
      <c r="G213" s="73">
        <v>126.7</v>
      </c>
      <c r="H213" s="3"/>
      <c r="I213" s="3"/>
      <c r="J213" s="3"/>
    </row>
    <row r="214" spans="1:10" hidden="1" x14ac:dyDescent="0.25">
      <c r="A214" s="158"/>
      <c r="B214" s="43"/>
      <c r="C214" s="3">
        <v>457</v>
      </c>
      <c r="D214" s="8" t="s">
        <v>11</v>
      </c>
      <c r="E214" s="3" t="s">
        <v>86</v>
      </c>
      <c r="G214" s="73">
        <v>64.8</v>
      </c>
      <c r="H214" s="3"/>
      <c r="I214" s="3"/>
      <c r="J214" s="3"/>
    </row>
    <row r="215" spans="1:10" hidden="1" x14ac:dyDescent="0.25">
      <c r="A215" s="158"/>
      <c r="B215" s="43"/>
      <c r="C215" s="3">
        <v>69</v>
      </c>
      <c r="D215" s="8" t="s">
        <v>101</v>
      </c>
      <c r="E215" s="76" t="s">
        <v>102</v>
      </c>
      <c r="G215" s="73">
        <v>99.3</v>
      </c>
      <c r="H215" s="3"/>
      <c r="I215" s="3"/>
      <c r="J215" s="3"/>
    </row>
    <row r="216" spans="1:10" hidden="1" x14ac:dyDescent="0.25">
      <c r="A216" s="43"/>
      <c r="B216" s="43"/>
      <c r="C216" s="3"/>
      <c r="D216" s="8"/>
      <c r="E216" s="3"/>
      <c r="G216" s="77">
        <f>SUM(G213:G215)</f>
        <v>290.8</v>
      </c>
      <c r="H216" s="3"/>
      <c r="I216" s="3"/>
      <c r="J216" s="3"/>
    </row>
    <row r="217" spans="1:10" x14ac:dyDescent="0.25">
      <c r="A217" s="158" t="s">
        <v>83</v>
      </c>
      <c r="B217" s="8" t="s">
        <v>112</v>
      </c>
      <c r="C217" s="3" t="s">
        <v>38</v>
      </c>
      <c r="D217" s="10" t="s">
        <v>16</v>
      </c>
      <c r="E217" s="5">
        <v>155</v>
      </c>
      <c r="F217" s="1">
        <v>54.26</v>
      </c>
      <c r="G217" s="75">
        <v>353.9</v>
      </c>
      <c r="H217" s="75">
        <v>21</v>
      </c>
      <c r="I217" s="75">
        <v>12.3</v>
      </c>
      <c r="J217" s="75">
        <v>39.5</v>
      </c>
    </row>
    <row r="218" spans="1:10" x14ac:dyDescent="0.25">
      <c r="A218" s="158"/>
      <c r="B218" s="8" t="s">
        <v>110</v>
      </c>
      <c r="C218" s="3">
        <v>545</v>
      </c>
      <c r="D218" s="10" t="s">
        <v>17</v>
      </c>
      <c r="E218" s="5">
        <v>50</v>
      </c>
      <c r="F218" s="1">
        <v>12</v>
      </c>
      <c r="G218" s="4">
        <v>124</v>
      </c>
      <c r="H218" s="75">
        <v>4</v>
      </c>
      <c r="I218" s="75">
        <v>1.4</v>
      </c>
      <c r="J218" s="75">
        <v>23.9</v>
      </c>
    </row>
    <row r="219" spans="1:10" x14ac:dyDescent="0.25">
      <c r="A219" s="158"/>
      <c r="B219" s="8" t="s">
        <v>109</v>
      </c>
      <c r="C219" s="3">
        <v>457</v>
      </c>
      <c r="D219" s="8" t="s">
        <v>19</v>
      </c>
      <c r="E219" s="5">
        <v>200</v>
      </c>
      <c r="F219" s="1">
        <v>3</v>
      </c>
      <c r="G219" s="4">
        <v>38</v>
      </c>
      <c r="H219" s="4">
        <v>0.2</v>
      </c>
      <c r="I219" s="4">
        <v>0.1</v>
      </c>
      <c r="J219" s="4">
        <v>9.3000000000000007</v>
      </c>
    </row>
    <row r="220" spans="1:10" x14ac:dyDescent="0.25">
      <c r="A220" s="158"/>
      <c r="B220" s="8" t="s">
        <v>113</v>
      </c>
      <c r="C220" s="3" t="s">
        <v>53</v>
      </c>
      <c r="D220" s="8" t="s">
        <v>13</v>
      </c>
      <c r="E220" s="3">
        <v>150</v>
      </c>
      <c r="F220" s="1">
        <v>22.5</v>
      </c>
      <c r="G220" s="3">
        <v>66</v>
      </c>
      <c r="H220" s="3">
        <v>7.0000000000000001E-3</v>
      </c>
      <c r="I220" s="3">
        <v>0.3</v>
      </c>
      <c r="J220" s="3">
        <v>14.7</v>
      </c>
    </row>
    <row r="221" spans="1:10" x14ac:dyDescent="0.25">
      <c r="A221" s="1" t="s">
        <v>123</v>
      </c>
      <c r="B221" s="43"/>
      <c r="C221" s="3"/>
      <c r="D221" s="8"/>
      <c r="E221" s="43">
        <f t="shared" ref="E221:J221" si="16">SUM(E217:E220)</f>
        <v>555</v>
      </c>
      <c r="F221" s="29">
        <f t="shared" si="16"/>
        <v>91.759999999999991</v>
      </c>
      <c r="G221" s="43">
        <f t="shared" si="16"/>
        <v>581.9</v>
      </c>
      <c r="H221" s="78">
        <f t="shared" si="16"/>
        <v>25.207000000000001</v>
      </c>
      <c r="I221" s="43">
        <f t="shared" si="16"/>
        <v>14.100000000000001</v>
      </c>
      <c r="J221" s="43">
        <f t="shared" si="16"/>
        <v>87.4</v>
      </c>
    </row>
    <row r="222" spans="1:10" x14ac:dyDescent="0.25">
      <c r="A222" s="158" t="s">
        <v>32</v>
      </c>
      <c r="B222" s="8" t="s">
        <v>112</v>
      </c>
      <c r="C222" s="3" t="s">
        <v>38</v>
      </c>
      <c r="D222" s="10" t="s">
        <v>16</v>
      </c>
      <c r="E222" s="5">
        <v>250</v>
      </c>
      <c r="F222" s="61"/>
      <c r="G222" s="4">
        <v>524.9</v>
      </c>
      <c r="H222" s="4">
        <v>37.1</v>
      </c>
      <c r="I222" s="4">
        <v>19.5</v>
      </c>
      <c r="J222" s="4">
        <v>49.7</v>
      </c>
    </row>
    <row r="223" spans="1:10" x14ac:dyDescent="0.25">
      <c r="A223" s="158"/>
      <c r="B223" s="8" t="s">
        <v>110</v>
      </c>
      <c r="C223" s="3">
        <v>545</v>
      </c>
      <c r="D223" s="10" t="s">
        <v>17</v>
      </c>
      <c r="E223" s="5">
        <v>100</v>
      </c>
      <c r="F223" s="61"/>
      <c r="G223" s="4">
        <v>248</v>
      </c>
      <c r="H223" s="4">
        <v>8</v>
      </c>
      <c r="I223" s="4">
        <v>2.8</v>
      </c>
      <c r="J223" s="4">
        <v>47.8</v>
      </c>
    </row>
    <row r="224" spans="1:10" x14ac:dyDescent="0.25">
      <c r="A224" s="158"/>
      <c r="B224" s="8" t="s">
        <v>109</v>
      </c>
      <c r="C224" s="3">
        <v>457</v>
      </c>
      <c r="D224" s="8" t="s">
        <v>19</v>
      </c>
      <c r="E224" s="5">
        <v>200</v>
      </c>
      <c r="F224" s="1">
        <v>3</v>
      </c>
      <c r="G224" s="4">
        <v>38</v>
      </c>
      <c r="H224" s="4">
        <v>0.2</v>
      </c>
      <c r="I224" s="4">
        <v>0.1</v>
      </c>
      <c r="J224" s="4">
        <v>9.3000000000000007</v>
      </c>
    </row>
    <row r="225" spans="1:10" x14ac:dyDescent="0.25">
      <c r="A225" s="158"/>
      <c r="B225" s="8" t="s">
        <v>113</v>
      </c>
      <c r="C225" s="3">
        <v>82</v>
      </c>
      <c r="D225" s="8" t="s">
        <v>13</v>
      </c>
      <c r="E225" s="58">
        <v>250</v>
      </c>
      <c r="F225" s="1">
        <v>30</v>
      </c>
      <c r="G225" s="33">
        <v>110</v>
      </c>
      <c r="H225" s="33">
        <v>1</v>
      </c>
      <c r="I225" s="33">
        <v>1</v>
      </c>
      <c r="J225" s="33">
        <v>55.3</v>
      </c>
    </row>
    <row r="226" spans="1:10" x14ac:dyDescent="0.25">
      <c r="A226" s="4" t="s">
        <v>31</v>
      </c>
      <c r="B226" s="3"/>
      <c r="C226" s="4"/>
      <c r="D226" s="7"/>
      <c r="E226" s="18">
        <f>SUM(E222:E225)</f>
        <v>800</v>
      </c>
      <c r="F226" s="1"/>
      <c r="G226" s="38">
        <f>SUM(G222:G225)</f>
        <v>920.9</v>
      </c>
      <c r="H226" s="38">
        <f>SUM(H222:H225)</f>
        <v>46.300000000000004</v>
      </c>
      <c r="I226" s="38">
        <f>SUM(I222:I225)</f>
        <v>23.400000000000002</v>
      </c>
      <c r="J226" s="38">
        <f>SUM(J222:J225)</f>
        <v>162.1</v>
      </c>
    </row>
    <row r="227" spans="1:10" hidden="1" x14ac:dyDescent="0.25">
      <c r="A227" s="161" t="s">
        <v>70</v>
      </c>
      <c r="B227" s="3"/>
      <c r="C227" s="3">
        <v>1452</v>
      </c>
      <c r="D227" s="15" t="s">
        <v>104</v>
      </c>
      <c r="E227" s="3">
        <v>75</v>
      </c>
      <c r="G227" s="73">
        <v>106.8</v>
      </c>
      <c r="H227" s="6"/>
      <c r="I227" s="6"/>
      <c r="J227" s="6"/>
    </row>
    <row r="228" spans="1:10" hidden="1" x14ac:dyDescent="0.25">
      <c r="A228" s="162"/>
      <c r="B228" s="3"/>
      <c r="C228" s="3">
        <v>501</v>
      </c>
      <c r="D228" s="8" t="s">
        <v>105</v>
      </c>
      <c r="E228" s="3">
        <v>200</v>
      </c>
      <c r="F228" s="45">
        <v>27</v>
      </c>
      <c r="G228" s="56">
        <v>96.1</v>
      </c>
      <c r="H228" s="6"/>
      <c r="I228" s="6"/>
      <c r="J228" s="6"/>
    </row>
    <row r="229" spans="1:10" hidden="1" x14ac:dyDescent="0.25">
      <c r="A229" s="3"/>
      <c r="B229" s="3"/>
      <c r="C229" s="3"/>
      <c r="D229" s="8"/>
      <c r="E229" s="3"/>
      <c r="G229" s="77">
        <f>SUM(G227:G228)</f>
        <v>202.89999999999998</v>
      </c>
      <c r="H229" s="6"/>
      <c r="I229" s="6"/>
      <c r="J229" s="6"/>
    </row>
    <row r="230" spans="1:10" hidden="1" x14ac:dyDescent="0.25">
      <c r="A230" s="59"/>
      <c r="B230" s="3"/>
      <c r="C230" s="59"/>
      <c r="D230" s="63"/>
      <c r="E230" s="39"/>
      <c r="F230" s="1"/>
      <c r="G230" s="6"/>
      <c r="H230" s="6"/>
      <c r="I230" s="6"/>
      <c r="J230" s="6"/>
    </row>
    <row r="231" spans="1:10" hidden="1" x14ac:dyDescent="0.25">
      <c r="A231" s="59"/>
      <c r="B231" s="3"/>
      <c r="C231" s="3"/>
      <c r="D231" s="63"/>
      <c r="E231" s="39"/>
      <c r="F231" s="1"/>
      <c r="G231" s="6"/>
      <c r="H231" s="6"/>
      <c r="I231" s="6"/>
      <c r="J231" s="6"/>
    </row>
    <row r="232" spans="1:10" x14ac:dyDescent="0.25">
      <c r="A232" s="38" t="s">
        <v>36</v>
      </c>
      <c r="B232" s="43"/>
      <c r="C232" s="43"/>
      <c r="D232" s="7"/>
      <c r="E232" s="68">
        <f>(E144+E164+E186+E205+E226)/5</f>
        <v>800</v>
      </c>
      <c r="F232" s="1"/>
      <c r="G232" s="38">
        <f>(G144+G164+G186+G205+G226)/5</f>
        <v>803.10000000000014</v>
      </c>
      <c r="H232" s="38">
        <v>18.100000000000001</v>
      </c>
      <c r="I232" s="38">
        <f>(I144+I164+I186+I205+I226)/5</f>
        <v>24.628000000000004</v>
      </c>
      <c r="J232" s="38">
        <f>(J144+J164+J186+J205+J226)/5</f>
        <v>115.35999999999999</v>
      </c>
    </row>
    <row r="233" spans="1:10" x14ac:dyDescent="0.25">
      <c r="A233" s="38" t="s">
        <v>37</v>
      </c>
      <c r="B233" s="43"/>
      <c r="C233" s="43"/>
      <c r="D233" s="7"/>
      <c r="E233" s="18">
        <f>(E232+E126)/2</f>
        <v>802.5</v>
      </c>
      <c r="F233" s="1"/>
      <c r="G233" s="38">
        <f>(G232+G126)/2</f>
        <v>830.56000000000017</v>
      </c>
      <c r="H233" s="79">
        <f>(H232+H126)/2</f>
        <v>27.916</v>
      </c>
      <c r="I233" s="38">
        <f>(I232+I126)/2</f>
        <v>30.313000000000002</v>
      </c>
      <c r="J233" s="38">
        <f>(J232+J126)/2</f>
        <v>114.23399999999998</v>
      </c>
    </row>
    <row r="234" spans="1:10" x14ac:dyDescent="0.25">
      <c r="D234" s="19" t="s">
        <v>35</v>
      </c>
      <c r="E234" s="80">
        <v>800</v>
      </c>
      <c r="G234" s="44" t="s">
        <v>42</v>
      </c>
      <c r="H234" s="44" t="s">
        <v>39</v>
      </c>
      <c r="I234" s="44" t="s">
        <v>40</v>
      </c>
      <c r="J234" s="44" t="s">
        <v>41</v>
      </c>
    </row>
    <row r="235" spans="1:10" ht="19.5" customHeight="1" x14ac:dyDescent="0.25">
      <c r="A235" s="160" t="s">
        <v>27</v>
      </c>
      <c r="B235" s="160"/>
      <c r="C235" s="160"/>
      <c r="D235" s="160"/>
      <c r="E235" s="160"/>
      <c r="F235" s="160"/>
      <c r="G235" s="160"/>
      <c r="H235" s="160"/>
      <c r="I235" s="160"/>
      <c r="J235" s="160"/>
    </row>
    <row r="236" spans="1:10" ht="12" customHeight="1" x14ac:dyDescent="0.25"/>
    <row r="237" spans="1:10" ht="15" x14ac:dyDescent="0.25">
      <c r="A237" s="159" t="s">
        <v>25</v>
      </c>
      <c r="B237" s="159"/>
      <c r="C237" s="159"/>
      <c r="D237" s="159"/>
      <c r="E237" s="159"/>
      <c r="F237" s="159"/>
      <c r="G237" s="159"/>
      <c r="H237" s="159"/>
      <c r="I237" s="159"/>
      <c r="J237" s="159"/>
    </row>
    <row r="238" spans="1:10" ht="15" x14ac:dyDescent="0.25">
      <c r="A238" s="159"/>
      <c r="B238" s="159"/>
      <c r="C238" s="159"/>
      <c r="D238" s="159"/>
      <c r="E238" s="159"/>
      <c r="F238" s="159"/>
      <c r="G238" s="159"/>
      <c r="H238" s="159"/>
      <c r="I238" s="159"/>
      <c r="J238" s="159"/>
    </row>
    <row r="239" spans="1:10" ht="15" x14ac:dyDescent="0.25">
      <c r="A239" s="159"/>
      <c r="B239" s="159"/>
      <c r="C239" s="159"/>
      <c r="D239" s="159"/>
      <c r="E239" s="159"/>
      <c r="F239" s="159"/>
      <c r="G239" s="159"/>
      <c r="H239" s="159"/>
      <c r="I239" s="159"/>
      <c r="J239" s="159"/>
    </row>
  </sheetData>
  <mergeCells count="51">
    <mergeCell ref="A132:A136"/>
    <mergeCell ref="A151:A156"/>
    <mergeCell ref="A173:A178"/>
    <mergeCell ref="A194:A198"/>
    <mergeCell ref="A127:D127"/>
    <mergeCell ref="A145:D145"/>
    <mergeCell ref="A168:D168"/>
    <mergeCell ref="A187:D187"/>
    <mergeCell ref="A128:A130"/>
    <mergeCell ref="A146:A148"/>
    <mergeCell ref="A188:A189"/>
    <mergeCell ref="A217:A220"/>
    <mergeCell ref="A237:J239"/>
    <mergeCell ref="A235:J235"/>
    <mergeCell ref="A138:A143"/>
    <mergeCell ref="A158:A163"/>
    <mergeCell ref="A180:A185"/>
    <mergeCell ref="A200:A204"/>
    <mergeCell ref="A222:A225"/>
    <mergeCell ref="A227:A228"/>
    <mergeCell ref="A213:A215"/>
    <mergeCell ref="A165:A166"/>
    <mergeCell ref="A206:A207"/>
    <mergeCell ref="A212:D212"/>
    <mergeCell ref="A13:A15"/>
    <mergeCell ref="A36:A37"/>
    <mergeCell ref="A60:A62"/>
    <mergeCell ref="D5:I5"/>
    <mergeCell ref="H9:J9"/>
    <mergeCell ref="A24:A29"/>
    <mergeCell ref="A48:A53"/>
    <mergeCell ref="A31:A33"/>
    <mergeCell ref="A55:A56"/>
    <mergeCell ref="A35:D35"/>
    <mergeCell ref="A12:D12"/>
    <mergeCell ref="A59:D59"/>
    <mergeCell ref="A79:A81"/>
    <mergeCell ref="A101:A103"/>
    <mergeCell ref="A122:A123"/>
    <mergeCell ref="A17:A22"/>
    <mergeCell ref="A42:A46"/>
    <mergeCell ref="A66:A70"/>
    <mergeCell ref="A88:A92"/>
    <mergeCell ref="A108:A113"/>
    <mergeCell ref="A94:A99"/>
    <mergeCell ref="A115:A120"/>
    <mergeCell ref="A84:A86"/>
    <mergeCell ref="A105:A106"/>
    <mergeCell ref="A72:A77"/>
    <mergeCell ref="A83:D83"/>
    <mergeCell ref="A104:D104"/>
  </mergeCells>
  <pageMargins left="0.7" right="0.7" top="0.75" bottom="0.75" header="0.3" footer="0.3"/>
  <pageSetup paperSize="9" scale="73" orientation="landscape" r:id="rId1"/>
  <rowBreaks count="3" manualBreakCount="3">
    <brk id="58" max="16383" man="1"/>
    <brk id="126" max="16383" man="1"/>
    <brk id="18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2023-09-12T10:01:36Z</dcterms:modified>
</cp:coreProperties>
</file>