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755"/>
  </bookViews>
  <sheets>
    <sheet name="7-11 лет" sheetId="1" r:id="rId1"/>
  </sheets>
  <definedNames>
    <definedName name="_xlnm.Print_Area" localSheetId="0">'7-11 лет'!$A$2:$J$232</definedName>
  </definedNames>
  <calcPr calcId="162913"/>
</workbook>
</file>

<file path=xl/calcChain.xml><?xml version="1.0" encoding="utf-8"?>
<calcChain xmlns="http://schemas.openxmlformats.org/spreadsheetml/2006/main">
  <c r="G159" i="1" l="1"/>
  <c r="G181" i="1"/>
  <c r="J23" i="1"/>
  <c r="I23" i="1"/>
  <c r="H23" i="1"/>
  <c r="G30" i="1" l="1"/>
  <c r="E174" i="1"/>
  <c r="E87" i="1"/>
  <c r="G37" i="1" l="1"/>
  <c r="G114" i="1" l="1"/>
  <c r="E224" i="1" l="1"/>
  <c r="E76" i="1"/>
  <c r="E145" i="1"/>
  <c r="E140" i="1"/>
  <c r="E123" i="1"/>
  <c r="E117" i="1"/>
  <c r="E100" i="1"/>
  <c r="E81" i="1"/>
  <c r="G65" i="1"/>
  <c r="E59" i="1"/>
  <c r="G16" i="1"/>
  <c r="E16" i="1"/>
  <c r="G76" i="1"/>
  <c r="G224" i="1"/>
  <c r="G204" i="1"/>
  <c r="G185" i="1"/>
  <c r="G162" i="1"/>
  <c r="G140" i="1"/>
  <c r="G209" i="1"/>
  <c r="G189" i="1"/>
  <c r="G167" i="1"/>
  <c r="G145" i="1"/>
  <c r="G123" i="1"/>
  <c r="E215" i="1" l="1"/>
  <c r="F221" i="1"/>
  <c r="F87" i="1"/>
  <c r="E181" i="1"/>
  <c r="F181" i="1"/>
  <c r="F159" i="1"/>
  <c r="J159" i="1"/>
  <c r="I159" i="1"/>
  <c r="H159" i="1"/>
  <c r="E159" i="1"/>
  <c r="E114" i="1"/>
  <c r="F114" i="1"/>
  <c r="F93" i="1"/>
  <c r="G93" i="1"/>
  <c r="J93" i="1"/>
  <c r="I93" i="1"/>
  <c r="H93" i="1"/>
  <c r="E93" i="1"/>
  <c r="F51" i="1"/>
  <c r="F201" i="1"/>
  <c r="F72" i="1"/>
  <c r="F65" i="1"/>
  <c r="F43" i="1"/>
  <c r="G23" i="1"/>
  <c r="E23" i="1"/>
  <c r="F30" i="1"/>
  <c r="F23" i="1"/>
  <c r="F215" i="1"/>
  <c r="F195" i="1"/>
  <c r="F174" i="1"/>
  <c r="F107" i="1"/>
  <c r="F152" i="1"/>
  <c r="F136" i="1"/>
  <c r="F129" i="1"/>
  <c r="G215" i="1"/>
  <c r="J215" i="1"/>
  <c r="I215" i="1"/>
  <c r="H215" i="1"/>
  <c r="G195" i="1"/>
  <c r="J195" i="1"/>
  <c r="I195" i="1"/>
  <c r="H195" i="1"/>
  <c r="E195" i="1"/>
  <c r="G174" i="1"/>
  <c r="J174" i="1"/>
  <c r="I174" i="1"/>
  <c r="H174" i="1"/>
  <c r="G152" i="1"/>
  <c r="J152" i="1"/>
  <c r="I152" i="1"/>
  <c r="H152" i="1"/>
  <c r="E152" i="1"/>
  <c r="G129" i="1"/>
  <c r="J129" i="1"/>
  <c r="I129" i="1"/>
  <c r="H129" i="1"/>
  <c r="E129" i="1"/>
  <c r="G107" i="1"/>
  <c r="J107" i="1"/>
  <c r="I107" i="1"/>
  <c r="H107" i="1"/>
  <c r="E107" i="1"/>
  <c r="G51" i="1" l="1"/>
  <c r="J51" i="1"/>
  <c r="I51" i="1"/>
  <c r="H51" i="1"/>
  <c r="E51" i="1"/>
  <c r="G117" i="1"/>
  <c r="G54" i="1"/>
  <c r="H221" i="1" l="1"/>
  <c r="I221" i="1"/>
  <c r="J221" i="1"/>
  <c r="G221" i="1"/>
  <c r="H136" i="1"/>
  <c r="I136" i="1"/>
  <c r="J136" i="1"/>
  <c r="G136" i="1"/>
  <c r="E136" i="1"/>
  <c r="H87" i="1"/>
  <c r="I87" i="1"/>
  <c r="J87" i="1"/>
  <c r="G87" i="1"/>
  <c r="H72" i="1"/>
  <c r="I72" i="1"/>
  <c r="J72" i="1"/>
  <c r="G72" i="1"/>
  <c r="E72" i="1"/>
  <c r="H43" i="1"/>
  <c r="I43" i="1"/>
  <c r="J43" i="1"/>
  <c r="G43" i="1"/>
  <c r="E43" i="1"/>
  <c r="H30" i="1"/>
  <c r="I30" i="1"/>
  <c r="J30" i="1"/>
  <c r="E30" i="1"/>
  <c r="H181" i="1" l="1"/>
  <c r="I181" i="1"/>
  <c r="J181" i="1"/>
  <c r="H201" i="1" l="1"/>
  <c r="I201" i="1"/>
  <c r="J201" i="1"/>
  <c r="J225" i="1" s="1"/>
  <c r="G201" i="1"/>
  <c r="H114" i="1"/>
  <c r="H118" i="1" s="1"/>
  <c r="I114" i="1"/>
  <c r="I118" i="1" s="1"/>
  <c r="J114" i="1"/>
  <c r="J118" i="1" s="1"/>
  <c r="G118" i="1"/>
  <c r="G225" i="1" l="1"/>
  <c r="I225" i="1"/>
  <c r="H225" i="1"/>
  <c r="E221" i="1"/>
  <c r="E201" i="1" l="1"/>
  <c r="E118" i="1" l="1"/>
  <c r="E225" i="1"/>
  <c r="H226" i="1" l="1"/>
  <c r="E226" i="1"/>
  <c r="J226" i="1"/>
  <c r="I226" i="1"/>
  <c r="G226" i="1"/>
</calcChain>
</file>

<file path=xl/sharedStrings.xml><?xml version="1.0" encoding="utf-8"?>
<sst xmlns="http://schemas.openxmlformats.org/spreadsheetml/2006/main" count="448" uniqueCount="131">
  <si>
    <t>Прием пищи</t>
  </si>
  <si>
    <t>Наименование блюда</t>
  </si>
  <si>
    <t>Пищевые вещества</t>
  </si>
  <si>
    <t>Белки</t>
  </si>
  <si>
    <t>Жиры</t>
  </si>
  <si>
    <t xml:space="preserve">Углеводы </t>
  </si>
  <si>
    <t>Хлеб пшеничный</t>
  </si>
  <si>
    <t>Хлеб ржаной</t>
  </si>
  <si>
    <t>Пюре картофельное</t>
  </si>
  <si>
    <t>Сок</t>
  </si>
  <si>
    <t>Чай с сахаром, лимоном</t>
  </si>
  <si>
    <t>Компот из сухофруктов</t>
  </si>
  <si>
    <t>Фрукт</t>
  </si>
  <si>
    <t>Макароные изделия отварные</t>
  </si>
  <si>
    <t>Биточки куриные с маслом</t>
  </si>
  <si>
    <t>Запеканка творожная с молоком сгущенным</t>
  </si>
  <si>
    <t>Булочка сдобная</t>
  </si>
  <si>
    <t>Плов из мяса</t>
  </si>
  <si>
    <t>Чай  с сахаром</t>
  </si>
  <si>
    <t>Рулет мясной с яйцом, маслом</t>
  </si>
  <si>
    <t>Печень по-строгановски</t>
  </si>
  <si>
    <t>Какао с молоком</t>
  </si>
  <si>
    <t>Кофейный напиток с молоком</t>
  </si>
  <si>
    <t>Единый сборник технологических нормативов, рецептур блюд и кулинарных изделий для детских садов, школ, школ-интернатов, детских домов, детских оздоровительных учреждений, учреждений профессионального образования, специализированных учреждений для несовершеннолетних, нуждающихся в социальной реабилитации, лечебно-профилактических учреждений.   Пермь 2021 г.</t>
  </si>
  <si>
    <t>Котлета "Школьная" с маслом</t>
  </si>
  <si>
    <t>*В рационе питания при приготовлении блюд используется соль пищевая поваренная йодированная.</t>
  </si>
  <si>
    <t>Каша пшенная</t>
  </si>
  <si>
    <t xml:space="preserve">Жаркое по-домашнему с филе куриным </t>
  </si>
  <si>
    <t>ИТОГО обед:</t>
  </si>
  <si>
    <t>Обед</t>
  </si>
  <si>
    <t>Среднее значение за 1 неделю обед:</t>
  </si>
  <si>
    <t>норма обед</t>
  </si>
  <si>
    <t>Среднее значение за 2 неделю обед:</t>
  </si>
  <si>
    <t>Среднее значение за 10 дней обед:</t>
  </si>
  <si>
    <t>279/471</t>
  </si>
  <si>
    <t>23,1-27</t>
  </si>
  <si>
    <t>23,7-27,7</t>
  </si>
  <si>
    <t>100,5-117,3</t>
  </si>
  <si>
    <t>705-823</t>
  </si>
  <si>
    <t>Гуляш мясной</t>
  </si>
  <si>
    <t>Суп картофельный с макаронными изделиями</t>
  </si>
  <si>
    <t>Рагу из овощей</t>
  </si>
  <si>
    <t>Рыба, запеченная в омлете</t>
  </si>
  <si>
    <t>Суп-лапша домашняя</t>
  </si>
  <si>
    <t>Каша рисовая гарнирная</t>
  </si>
  <si>
    <t>ТТК 1</t>
  </si>
  <si>
    <t>ТТК 3</t>
  </si>
  <si>
    <t>Каша гречневая рассып.</t>
  </si>
  <si>
    <t>Напиток клюквенный</t>
  </si>
  <si>
    <t>пром.</t>
  </si>
  <si>
    <t>113/433</t>
  </si>
  <si>
    <t>Суп картофельный с бобовыми со смет.</t>
  </si>
  <si>
    <t>104/433</t>
  </si>
  <si>
    <t>Щи из свежей капусты со сметаной</t>
  </si>
  <si>
    <t>Свекольник со сметаной</t>
  </si>
  <si>
    <t>Суп из овощей со сметаной</t>
  </si>
  <si>
    <t>Борщ из свежей капусты со сметаной</t>
  </si>
  <si>
    <t>93/433</t>
  </si>
  <si>
    <t>Булочка "Вьюшка" с маком</t>
  </si>
  <si>
    <t>Чай с сахаром, молоком</t>
  </si>
  <si>
    <t>Йогурт</t>
  </si>
  <si>
    <t>Пудинг из творога с молоком сгущенным</t>
  </si>
  <si>
    <t>Чай с сахаром</t>
  </si>
  <si>
    <t>Манник с повидлом</t>
  </si>
  <si>
    <t>Салат из свежих помид. и огурцов</t>
  </si>
  <si>
    <t>Каша молочная ячневая с маслом</t>
  </si>
  <si>
    <t>Бутерброд с сыром</t>
  </si>
  <si>
    <t>завтрак</t>
  </si>
  <si>
    <t>полдник</t>
  </si>
  <si>
    <t>Каша рисовая гарнирная с кукурузой</t>
  </si>
  <si>
    <t>Овощи свежие</t>
  </si>
  <si>
    <t>Рулет мясной с яйцом</t>
  </si>
  <si>
    <t>ТТК 2</t>
  </si>
  <si>
    <t>Хлеб ржаной с икрой кабаковой</t>
  </si>
  <si>
    <t>Котлета рыбная</t>
  </si>
  <si>
    <t>Хлеб ржаной с сыром</t>
  </si>
  <si>
    <t>Котлета "Школьная"  с маслом</t>
  </si>
  <si>
    <t xml:space="preserve">Каша гречневая </t>
  </si>
  <si>
    <t>Раздел</t>
  </si>
  <si>
    <t>Калорийность</t>
  </si>
  <si>
    <t>Завтрак</t>
  </si>
  <si>
    <t>Выход,г</t>
  </si>
  <si>
    <t>№ рец.</t>
  </si>
  <si>
    <t>Каша молочная "Геркулес" с маслом</t>
  </si>
  <si>
    <t>200/5</t>
  </si>
  <si>
    <t>Батон с сыром</t>
  </si>
  <si>
    <t>15/35</t>
  </si>
  <si>
    <t>Каша молочная "Дружба" с маслом</t>
  </si>
  <si>
    <t>Булочка с маслом</t>
  </si>
  <si>
    <t>100/30</t>
  </si>
  <si>
    <t>Омлет с маслом</t>
  </si>
  <si>
    <t>Каша молочная пшеничная с маслом</t>
  </si>
  <si>
    <t>63/2021</t>
  </si>
  <si>
    <t>Оладьи с повидлом</t>
  </si>
  <si>
    <t>1 шт.</t>
  </si>
  <si>
    <t>Манник с молоком сгущенным</t>
  </si>
  <si>
    <t>Каша молочная рисовая с маслом</t>
  </si>
  <si>
    <t>180/5</t>
  </si>
  <si>
    <t>Батон с маслом</t>
  </si>
  <si>
    <t>10/35</t>
  </si>
  <si>
    <t>Пирожок печеный с мясом и рисом</t>
  </si>
  <si>
    <t>Хачапури с сыром</t>
  </si>
  <si>
    <t>95</t>
  </si>
  <si>
    <t>полдниик</t>
  </si>
  <si>
    <t>Пирожок с мясом и картофелем</t>
  </si>
  <si>
    <t>268/2021</t>
  </si>
  <si>
    <t>День 1</t>
  </si>
  <si>
    <t>напиток</t>
  </si>
  <si>
    <t>хлеб</t>
  </si>
  <si>
    <t>закуска</t>
  </si>
  <si>
    <t>горячее блюдо</t>
  </si>
  <si>
    <t>горячее блюда</t>
  </si>
  <si>
    <t>фрукт</t>
  </si>
  <si>
    <t>День 2</t>
  </si>
  <si>
    <t>День 3</t>
  </si>
  <si>
    <t>День 4</t>
  </si>
  <si>
    <t>День 5</t>
  </si>
  <si>
    <t>150/5</t>
  </si>
  <si>
    <t>50/5</t>
  </si>
  <si>
    <t>День 6</t>
  </si>
  <si>
    <t>День 7</t>
  </si>
  <si>
    <t>День 8</t>
  </si>
  <si>
    <t>День 9</t>
  </si>
  <si>
    <t>День 10</t>
  </si>
  <si>
    <t xml:space="preserve">Обед </t>
  </si>
  <si>
    <t>Цена</t>
  </si>
  <si>
    <t>ИТОГО завтрак:</t>
  </si>
  <si>
    <t>МУНИЦИПАЛЬНОЕ АВТОНОМНОЕ ОБЩЕОБРАЗОВАТЕЛЬНОЕ УЧРЕЖДЕНИЕ</t>
  </si>
  <si>
    <t>СРЕДНЯЯ ОБЩЕОБРАЗОВАТЕЛЬНАЯ ШКОЛА № 4</t>
  </si>
  <si>
    <t>ЦИКЛИЧНОЕ ДЕСЯТИДНЕВНОЕ МЕНЮ</t>
  </si>
  <si>
    <t>для обучающихся 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</si>
</sst>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;[Red]0"/>
    <numFmt numFmtId="165" formatCode="0.00;[Red]0.0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b/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5">
    <xf numFmtId="0" fontId="0" fillId="0" borderId="0"/>
    <xf numFmtId="0" fontId="1" fillId="0" borderId="0"/>
    <xf numFmtId="0" fontId="4" fillId="0" borderId="0"/>
    <xf numFmtId="0" fontId="5" fillId="0" borderId="0"/>
    <xf numFmtId="0" fontId="1" fillId="0" borderId="0"/>
  </cellStyleXfs>
  <cellXfs count="223">
    <xf numFmtId="0" fontId="0" fillId="0" borderId="0" xfId="0"/>
    <xf numFmtId="0" fontId="2" fillId="0" borderId="12" xfId="0" applyFont="1" applyBorder="1" applyAlignment="1">
      <alignment horizontal="center" vertical="center"/>
    </xf>
    <xf numFmtId="0" fontId="3" fillId="0" borderId="13" xfId="3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2" xfId="1" applyFont="1" applyBorder="1" applyAlignment="1">
      <alignment horizontal="left" vertical="center"/>
    </xf>
    <xf numFmtId="0" fontId="2" fillId="0" borderId="12" xfId="0" applyFont="1" applyFill="1" applyBorder="1" applyAlignment="1">
      <alignment horizontal="left" vertical="center"/>
    </xf>
    <xf numFmtId="0" fontId="2" fillId="0" borderId="12" xfId="1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/>
    </xf>
    <xf numFmtId="0" fontId="2" fillId="0" borderId="11" xfId="1" applyFont="1" applyBorder="1" applyAlignment="1">
      <alignment horizontal="left" vertical="center" wrapText="1"/>
    </xf>
    <xf numFmtId="0" fontId="2" fillId="0" borderId="11" xfId="1" applyFont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 wrapText="1"/>
    </xf>
    <xf numFmtId="0" fontId="3" fillId="0" borderId="1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2" fillId="0" borderId="12" xfId="4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7" fillId="0" borderId="12" xfId="4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" fillId="0" borderId="13" xfId="1" applyFont="1" applyBorder="1" applyAlignment="1">
      <alignment horizontal="left" vertical="center" wrapText="1"/>
    </xf>
    <xf numFmtId="0" fontId="2" fillId="0" borderId="13" xfId="1" applyFont="1" applyBorder="1" applyAlignment="1">
      <alignment horizontal="left" vertical="center"/>
    </xf>
    <xf numFmtId="0" fontId="7" fillId="0" borderId="12" xfId="4" applyFont="1" applyBorder="1" applyAlignment="1">
      <alignment horizontal="left" vertical="center"/>
    </xf>
    <xf numFmtId="0" fontId="2" fillId="0" borderId="12" xfId="4" applyFont="1" applyBorder="1" applyAlignment="1">
      <alignment horizontal="left" vertical="center" wrapText="1"/>
    </xf>
    <xf numFmtId="0" fontId="2" fillId="0" borderId="12" xfId="4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 wrapText="1"/>
    </xf>
    <xf numFmtId="0" fontId="2" fillId="0" borderId="12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left" vertical="center" wrapText="1"/>
    </xf>
    <xf numFmtId="0" fontId="2" fillId="0" borderId="12" xfId="1" applyFont="1" applyFill="1" applyBorder="1" applyAlignment="1">
      <alignment horizontal="left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0" borderId="6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3" fillId="3" borderId="3" xfId="1" applyFont="1" applyFill="1" applyBorder="1" applyAlignment="1">
      <alignment horizontal="center" vertical="center"/>
    </xf>
    <xf numFmtId="165" fontId="8" fillId="3" borderId="13" xfId="1" applyNumberFormat="1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left" vertical="center"/>
    </xf>
    <xf numFmtId="0" fontId="3" fillId="0" borderId="14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left" vertical="center"/>
    </xf>
    <xf numFmtId="0" fontId="2" fillId="0" borderId="7" xfId="1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 wrapText="1"/>
    </xf>
    <xf numFmtId="0" fontId="7" fillId="0" borderId="12" xfId="4" applyFont="1" applyFill="1" applyBorder="1" applyAlignment="1">
      <alignment horizontal="center" vertical="center"/>
    </xf>
    <xf numFmtId="0" fontId="7" fillId="0" borderId="12" xfId="4" applyFont="1" applyFill="1" applyBorder="1" applyAlignment="1">
      <alignment horizontal="left" vertical="center"/>
    </xf>
    <xf numFmtId="0" fontId="10" fillId="0" borderId="12" xfId="1" applyFont="1" applyFill="1" applyBorder="1" applyAlignment="1">
      <alignment wrapText="1"/>
    </xf>
    <xf numFmtId="0" fontId="10" fillId="0" borderId="12" xfId="1" applyFont="1" applyFill="1" applyBorder="1"/>
    <xf numFmtId="0" fontId="8" fillId="0" borderId="12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horizontal="left" vertical="top"/>
    </xf>
    <xf numFmtId="0" fontId="3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12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165" fontId="12" fillId="0" borderId="12" xfId="1" applyNumberFormat="1" applyFont="1" applyBorder="1" applyAlignment="1">
      <alignment horizontal="center" vertical="center"/>
    </xf>
    <xf numFmtId="165" fontId="12" fillId="0" borderId="12" xfId="1" applyNumberFormat="1" applyFont="1" applyBorder="1" applyAlignment="1">
      <alignment horizontal="center"/>
    </xf>
    <xf numFmtId="0" fontId="11" fillId="0" borderId="3" xfId="1" applyFont="1" applyBorder="1" applyAlignment="1">
      <alignment horizontal="center" vertical="center"/>
    </xf>
    <xf numFmtId="165" fontId="3" fillId="0" borderId="13" xfId="1" applyNumberFormat="1" applyFont="1" applyBorder="1" applyAlignment="1">
      <alignment horizontal="center" vertical="center"/>
    </xf>
    <xf numFmtId="165" fontId="8" fillId="0" borderId="13" xfId="1" applyNumberFormat="1" applyFont="1" applyBorder="1" applyAlignment="1">
      <alignment horizontal="center" vertical="center"/>
    </xf>
    <xf numFmtId="2" fontId="3" fillId="0" borderId="12" xfId="0" applyNumberFormat="1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9" fontId="3" fillId="0" borderId="12" xfId="4" applyNumberFormat="1" applyFont="1" applyBorder="1" applyAlignment="1">
      <alignment horizontal="center" vertical="center"/>
    </xf>
    <xf numFmtId="165" fontId="3" fillId="0" borderId="12" xfId="4" applyNumberFormat="1" applyFont="1" applyBorder="1" applyAlignment="1">
      <alignment horizontal="center" vertical="center"/>
    </xf>
    <xf numFmtId="0" fontId="13" fillId="0" borderId="12" xfId="1" applyFont="1" applyBorder="1" applyAlignment="1">
      <alignment horizontal="center" vertical="center"/>
    </xf>
    <xf numFmtId="0" fontId="13" fillId="0" borderId="12" xfId="1" applyFont="1" applyBorder="1" applyAlignment="1">
      <alignment horizontal="center"/>
    </xf>
    <xf numFmtId="0" fontId="3" fillId="2" borderId="1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center"/>
    </xf>
    <xf numFmtId="165" fontId="8" fillId="0" borderId="11" xfId="1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65" fontId="3" fillId="0" borderId="12" xfId="1" applyNumberFormat="1" applyFont="1" applyBorder="1" applyAlignment="1">
      <alignment horizontal="center" vertical="center"/>
    </xf>
    <xf numFmtId="0" fontId="3" fillId="3" borderId="12" xfId="1" applyFont="1" applyFill="1" applyBorder="1" applyAlignment="1">
      <alignment horizontal="center" vertical="center"/>
    </xf>
    <xf numFmtId="165" fontId="14" fillId="0" borderId="12" xfId="1" applyNumberFormat="1" applyFont="1" applyBorder="1" applyAlignment="1">
      <alignment horizontal="center" vertical="center"/>
    </xf>
    <xf numFmtId="165" fontId="8" fillId="3" borderId="12" xfId="1" applyNumberFormat="1" applyFont="1" applyFill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12" xfId="1" applyFont="1" applyFill="1" applyBorder="1" applyAlignment="1">
      <alignment horizontal="center" vertical="center"/>
    </xf>
    <xf numFmtId="165" fontId="3" fillId="0" borderId="12" xfId="1" applyNumberFormat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165" fontId="8" fillId="0" borderId="12" xfId="1" applyNumberFormat="1" applyFont="1" applyFill="1" applyBorder="1" applyAlignment="1">
      <alignment horizontal="center" vertical="center"/>
    </xf>
    <xf numFmtId="49" fontId="13" fillId="0" borderId="12" xfId="1" applyNumberFormat="1" applyFont="1" applyBorder="1" applyAlignment="1">
      <alignment horizontal="center" vertical="center"/>
    </xf>
    <xf numFmtId="0" fontId="8" fillId="3" borderId="12" xfId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65" fontId="14" fillId="3" borderId="12" xfId="1" applyNumberFormat="1" applyFont="1" applyFill="1" applyBorder="1" applyAlignment="1">
      <alignment horizontal="center" vertical="center"/>
    </xf>
    <xf numFmtId="165" fontId="3" fillId="0" borderId="11" xfId="1" applyNumberFormat="1" applyFont="1" applyFill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165" fontId="3" fillId="0" borderId="11" xfId="1" applyNumberFormat="1" applyFont="1" applyBorder="1" applyAlignment="1">
      <alignment horizontal="center" vertical="center"/>
    </xf>
    <xf numFmtId="0" fontId="15" fillId="0" borderId="11" xfId="1" applyFont="1" applyBorder="1" applyAlignment="1">
      <alignment horizontal="center" vertical="center"/>
    </xf>
    <xf numFmtId="0" fontId="15" fillId="0" borderId="12" xfId="1" applyFont="1" applyBorder="1" applyAlignment="1">
      <alignment horizontal="center" vertical="center"/>
    </xf>
    <xf numFmtId="165" fontId="15" fillId="0" borderId="11" xfId="1" applyNumberFormat="1" applyFont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164" fontId="8" fillId="0" borderId="12" xfId="0" applyNumberFormat="1" applyFont="1" applyFill="1" applyBorder="1" applyAlignment="1">
      <alignment horizontal="center" vertical="center"/>
    </xf>
    <xf numFmtId="0" fontId="3" fillId="0" borderId="12" xfId="4" applyFont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165" fontId="8" fillId="3" borderId="12" xfId="0" applyNumberFormat="1" applyFont="1" applyFill="1" applyBorder="1" applyAlignment="1">
      <alignment horizontal="center" vertical="center"/>
    </xf>
    <xf numFmtId="165" fontId="3" fillId="0" borderId="12" xfId="0" applyNumberFormat="1" applyFont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165" fontId="14" fillId="0" borderId="12" xfId="0" applyNumberFormat="1" applyFont="1" applyBorder="1" applyAlignment="1">
      <alignment horizontal="center" vertical="center"/>
    </xf>
    <xf numFmtId="0" fontId="16" fillId="0" borderId="12" xfId="0" applyFont="1" applyBorder="1" applyAlignment="1">
      <alignment horizontal="center"/>
    </xf>
    <xf numFmtId="165" fontId="3" fillId="0" borderId="11" xfId="0" applyNumberFormat="1" applyFont="1" applyBorder="1" applyAlignment="1">
      <alignment horizontal="center" vertical="center"/>
    </xf>
    <xf numFmtId="165" fontId="8" fillId="0" borderId="1" xfId="0" applyNumberFormat="1" applyFont="1" applyFill="1" applyBorder="1" applyAlignment="1">
      <alignment horizontal="center" vertical="center"/>
    </xf>
    <xf numFmtId="49" fontId="3" fillId="0" borderId="12" xfId="0" applyNumberFormat="1" applyFont="1" applyBorder="1" applyAlignment="1">
      <alignment horizontal="center" vertical="center"/>
    </xf>
    <xf numFmtId="2" fontId="8" fillId="0" borderId="12" xfId="0" applyNumberFormat="1" applyFont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165" fontId="8" fillId="0" borderId="12" xfId="0" applyNumberFormat="1" applyFont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164" fontId="8" fillId="0" borderId="3" xfId="0" applyNumberFormat="1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8" fillId="0" borderId="2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9" xfId="0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Обычный 2 2" xfId="4"/>
    <cellStyle name="Обычный 3" xfId="2"/>
    <cellStyle name="Обычный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2"/>
  <sheetViews>
    <sheetView tabSelected="1" view="pageBreakPreview" zoomScale="60" zoomScaleNormal="70" workbookViewId="0">
      <selection activeCell="E8" sqref="E8"/>
    </sheetView>
  </sheetViews>
  <sheetFormatPr defaultRowHeight="15.75" x14ac:dyDescent="0.25"/>
  <cols>
    <col min="1" max="1" width="21.5703125" style="11" customWidth="1"/>
    <col min="2" max="2" width="18.28515625" style="66" customWidth="1"/>
    <col min="3" max="3" width="11.7109375" style="11" customWidth="1"/>
    <col min="4" max="4" width="43.28515625" style="26" customWidth="1"/>
    <col min="5" max="5" width="13.42578125" style="110" customWidth="1"/>
    <col min="6" max="6" width="9.28515625" style="110" customWidth="1"/>
    <col min="7" max="7" width="17.5703125" style="110" customWidth="1"/>
    <col min="8" max="8" width="10.5703125" style="111" customWidth="1"/>
    <col min="9" max="9" width="11.140625" style="111" customWidth="1"/>
    <col min="10" max="10" width="10.7109375" style="111" customWidth="1"/>
  </cols>
  <sheetData>
    <row r="1" spans="1:10" x14ac:dyDescent="0.25">
      <c r="A1" s="65"/>
      <c r="C1" s="65"/>
    </row>
    <row r="2" spans="1:10" x14ac:dyDescent="0.25">
      <c r="D2" s="102"/>
      <c r="E2" s="112"/>
      <c r="F2" s="112"/>
      <c r="G2" s="112"/>
      <c r="H2" s="112"/>
      <c r="I2" s="112"/>
    </row>
    <row r="3" spans="1:10" x14ac:dyDescent="0.25">
      <c r="A3" s="65"/>
      <c r="C3" s="65"/>
      <c r="D3" s="113" t="s">
        <v>127</v>
      </c>
      <c r="E3" s="113"/>
      <c r="F3" s="113"/>
      <c r="G3" s="113"/>
      <c r="H3" s="113"/>
      <c r="I3" s="113"/>
    </row>
    <row r="4" spans="1:10" x14ac:dyDescent="0.25">
      <c r="A4" s="65"/>
      <c r="C4" s="65"/>
      <c r="D4" s="113" t="s">
        <v>128</v>
      </c>
      <c r="E4" s="113"/>
      <c r="F4" s="113"/>
      <c r="G4" s="113"/>
      <c r="H4" s="113"/>
      <c r="I4" s="113"/>
    </row>
    <row r="5" spans="1:10" x14ac:dyDescent="0.25">
      <c r="A5" s="65"/>
      <c r="C5" s="65"/>
      <c r="D5" s="66"/>
      <c r="E5" s="113"/>
      <c r="F5" s="113"/>
      <c r="G5" s="113"/>
      <c r="H5" s="113"/>
      <c r="I5" s="113"/>
    </row>
    <row r="6" spans="1:10" x14ac:dyDescent="0.25">
      <c r="A6" s="65"/>
      <c r="C6" s="65"/>
      <c r="D6" s="66"/>
      <c r="E6" s="113"/>
      <c r="F6" s="113"/>
      <c r="G6" s="113"/>
      <c r="H6" s="113"/>
      <c r="I6" s="113"/>
    </row>
    <row r="7" spans="1:10" x14ac:dyDescent="0.25">
      <c r="D7" s="176" t="s">
        <v>129</v>
      </c>
      <c r="E7" s="112"/>
      <c r="F7" s="112"/>
      <c r="G7" s="112"/>
      <c r="H7" s="112"/>
      <c r="I7" s="112"/>
    </row>
    <row r="8" spans="1:10" x14ac:dyDescent="0.25">
      <c r="A8" s="177"/>
      <c r="B8" s="177"/>
      <c r="C8" s="26"/>
      <c r="D8" s="176" t="s">
        <v>130</v>
      </c>
    </row>
    <row r="10" spans="1:10" ht="19.5" customHeight="1" x14ac:dyDescent="0.25">
      <c r="A10" s="1"/>
      <c r="B10" s="35"/>
      <c r="C10" s="81"/>
      <c r="D10" s="27"/>
      <c r="E10" s="6"/>
      <c r="F10" s="114"/>
      <c r="G10" s="114"/>
      <c r="H10" s="213" t="s">
        <v>2</v>
      </c>
      <c r="I10" s="214"/>
      <c r="J10" s="215"/>
    </row>
    <row r="11" spans="1:10" ht="20.25" customHeight="1" x14ac:dyDescent="0.25">
      <c r="A11" s="9" t="s">
        <v>0</v>
      </c>
      <c r="B11" s="67" t="s">
        <v>78</v>
      </c>
      <c r="C11" s="9" t="s">
        <v>82</v>
      </c>
      <c r="D11" s="101" t="s">
        <v>1</v>
      </c>
      <c r="E11" s="115" t="s">
        <v>81</v>
      </c>
      <c r="F11" s="80" t="s">
        <v>125</v>
      </c>
      <c r="G11" s="116" t="s">
        <v>79</v>
      </c>
      <c r="H11" s="109" t="s">
        <v>3</v>
      </c>
      <c r="I11" s="109" t="s">
        <v>4</v>
      </c>
      <c r="J11" s="105" t="s">
        <v>5</v>
      </c>
    </row>
    <row r="12" spans="1:10" x14ac:dyDescent="0.25">
      <c r="A12" s="181" t="s">
        <v>106</v>
      </c>
      <c r="B12" s="182"/>
      <c r="C12" s="182"/>
      <c r="D12" s="183"/>
      <c r="E12" s="48"/>
      <c r="F12" s="17"/>
      <c r="G12" s="50"/>
      <c r="H12" s="19"/>
      <c r="I12" s="19"/>
      <c r="J12" s="19"/>
    </row>
    <row r="13" spans="1:10" hidden="1" x14ac:dyDescent="0.25">
      <c r="A13" s="185" t="s">
        <v>67</v>
      </c>
      <c r="B13" s="69" t="s">
        <v>111</v>
      </c>
      <c r="C13" s="1">
        <v>260</v>
      </c>
      <c r="D13" s="53" t="s">
        <v>65</v>
      </c>
      <c r="E13" s="117">
        <v>155</v>
      </c>
      <c r="F13" s="17"/>
      <c r="G13" s="118">
        <v>113.2</v>
      </c>
      <c r="H13" s="17"/>
      <c r="I13" s="17"/>
      <c r="J13" s="17"/>
    </row>
    <row r="14" spans="1:10" hidden="1" x14ac:dyDescent="0.25">
      <c r="A14" s="186"/>
      <c r="B14" s="70" t="s">
        <v>107</v>
      </c>
      <c r="C14" s="1">
        <v>457</v>
      </c>
      <c r="D14" s="54" t="s">
        <v>59</v>
      </c>
      <c r="E14" s="117">
        <v>200</v>
      </c>
      <c r="F14" s="17"/>
      <c r="G14" s="119">
        <v>64.8</v>
      </c>
      <c r="H14" s="17"/>
      <c r="I14" s="17"/>
      <c r="J14" s="17"/>
    </row>
    <row r="15" spans="1:10" hidden="1" x14ac:dyDescent="0.25">
      <c r="A15" s="187"/>
      <c r="B15" s="71" t="s">
        <v>108</v>
      </c>
      <c r="C15" s="1">
        <v>63</v>
      </c>
      <c r="D15" s="54" t="s">
        <v>66</v>
      </c>
      <c r="E15" s="117">
        <v>45</v>
      </c>
      <c r="F15" s="17"/>
      <c r="G15" s="118">
        <v>42.3</v>
      </c>
      <c r="H15" s="17"/>
      <c r="I15" s="17"/>
      <c r="J15" s="17"/>
    </row>
    <row r="16" spans="1:10" hidden="1" x14ac:dyDescent="0.25">
      <c r="A16" s="18"/>
      <c r="B16" s="72"/>
      <c r="C16" s="1"/>
      <c r="D16" s="28"/>
      <c r="E16" s="78">
        <f>SUM(E13:E15)</f>
        <v>400</v>
      </c>
      <c r="F16" s="17"/>
      <c r="G16" s="79">
        <f>SUM(G13:G15)</f>
        <v>220.3</v>
      </c>
      <c r="H16" s="17"/>
      <c r="I16" s="17"/>
      <c r="J16" s="17"/>
    </row>
    <row r="17" spans="1:10" x14ac:dyDescent="0.25">
      <c r="A17" s="188" t="s">
        <v>80</v>
      </c>
      <c r="B17" s="37" t="s">
        <v>109</v>
      </c>
      <c r="C17" s="4">
        <v>18</v>
      </c>
      <c r="D17" s="62" t="s">
        <v>64</v>
      </c>
      <c r="E17" s="117">
        <v>70</v>
      </c>
      <c r="F17" s="17">
        <v>7.66</v>
      </c>
      <c r="G17" s="2">
        <v>51.1</v>
      </c>
      <c r="H17" s="17">
        <v>0.7</v>
      </c>
      <c r="I17" s="17">
        <v>4.2699999999999996</v>
      </c>
      <c r="J17" s="17">
        <v>2.4500000000000002</v>
      </c>
    </row>
    <row r="18" spans="1:10" x14ac:dyDescent="0.25">
      <c r="A18" s="188"/>
      <c r="B18" s="37" t="s">
        <v>110</v>
      </c>
      <c r="C18" s="4">
        <v>372</v>
      </c>
      <c r="D18" s="62" t="s">
        <v>14</v>
      </c>
      <c r="E18" s="120">
        <v>67</v>
      </c>
      <c r="F18" s="17">
        <v>42.4</v>
      </c>
      <c r="G18" s="121">
        <v>176.3</v>
      </c>
      <c r="H18" s="17">
        <v>12.44</v>
      </c>
      <c r="I18" s="17">
        <v>14.8</v>
      </c>
      <c r="J18" s="17">
        <v>6.67</v>
      </c>
    </row>
    <row r="19" spans="1:10" x14ac:dyDescent="0.25">
      <c r="A19" s="188"/>
      <c r="B19" s="95" t="s">
        <v>111</v>
      </c>
      <c r="C19" s="4">
        <v>176</v>
      </c>
      <c r="D19" s="62" t="s">
        <v>41</v>
      </c>
      <c r="E19" s="117">
        <v>100</v>
      </c>
      <c r="F19" s="17">
        <v>12.5</v>
      </c>
      <c r="G19" s="121">
        <v>81.5</v>
      </c>
      <c r="H19" s="17">
        <v>2.5</v>
      </c>
      <c r="I19" s="17">
        <v>3.5</v>
      </c>
      <c r="J19" s="17">
        <v>10</v>
      </c>
    </row>
    <row r="20" spans="1:10" x14ac:dyDescent="0.25">
      <c r="A20" s="188"/>
      <c r="B20" s="37" t="s">
        <v>107</v>
      </c>
      <c r="C20" s="4" t="s">
        <v>49</v>
      </c>
      <c r="D20" s="62" t="s">
        <v>9</v>
      </c>
      <c r="E20" s="117">
        <v>200</v>
      </c>
      <c r="F20" s="17">
        <v>27</v>
      </c>
      <c r="G20" s="121">
        <v>86</v>
      </c>
      <c r="H20" s="17">
        <v>1</v>
      </c>
      <c r="I20" s="17">
        <v>0.2</v>
      </c>
      <c r="J20" s="17">
        <v>20.2</v>
      </c>
    </row>
    <row r="21" spans="1:10" x14ac:dyDescent="0.25">
      <c r="A21" s="188"/>
      <c r="B21" s="95" t="s">
        <v>108</v>
      </c>
      <c r="C21" s="4">
        <v>574</v>
      </c>
      <c r="D21" s="29" t="s">
        <v>7</v>
      </c>
      <c r="E21" s="117">
        <v>45</v>
      </c>
      <c r="F21" s="17">
        <v>1.1000000000000001</v>
      </c>
      <c r="G21" s="121">
        <v>92.7</v>
      </c>
      <c r="H21" s="17">
        <v>3.6</v>
      </c>
      <c r="I21" s="17">
        <v>0.7</v>
      </c>
      <c r="J21" s="17">
        <v>18.100000000000001</v>
      </c>
    </row>
    <row r="22" spans="1:10" x14ac:dyDescent="0.25">
      <c r="A22" s="188"/>
      <c r="B22" s="95" t="s">
        <v>108</v>
      </c>
      <c r="C22" s="4">
        <v>573</v>
      </c>
      <c r="D22" s="29" t="s">
        <v>6</v>
      </c>
      <c r="E22" s="117">
        <v>40</v>
      </c>
      <c r="F22" s="17">
        <v>1.1000000000000001</v>
      </c>
      <c r="G22" s="111">
        <v>93.6</v>
      </c>
      <c r="H22" s="17">
        <v>3</v>
      </c>
      <c r="I22" s="17">
        <v>0.3</v>
      </c>
      <c r="J22" s="17">
        <v>19.7</v>
      </c>
    </row>
    <row r="23" spans="1:10" x14ac:dyDescent="0.25">
      <c r="A23" s="4" t="s">
        <v>126</v>
      </c>
      <c r="B23" s="37"/>
      <c r="C23" s="4"/>
      <c r="D23" s="29"/>
      <c r="E23" s="96">
        <f t="shared" ref="E23:J23" si="0">SUM(E17:E22)</f>
        <v>522</v>
      </c>
      <c r="F23" s="109">
        <f t="shared" si="0"/>
        <v>91.759999999999991</v>
      </c>
      <c r="G23" s="122">
        <f t="shared" si="0"/>
        <v>581.19999999999993</v>
      </c>
      <c r="H23" s="109">
        <f t="shared" si="0"/>
        <v>23.240000000000002</v>
      </c>
      <c r="I23" s="109">
        <f t="shared" si="0"/>
        <v>23.77</v>
      </c>
      <c r="J23" s="109">
        <f t="shared" si="0"/>
        <v>77.12</v>
      </c>
    </row>
    <row r="24" spans="1:10" x14ac:dyDescent="0.25">
      <c r="A24" s="188" t="s">
        <v>124</v>
      </c>
      <c r="B24" s="95" t="s">
        <v>111</v>
      </c>
      <c r="C24" s="4" t="s">
        <v>50</v>
      </c>
      <c r="D24" s="29" t="s">
        <v>51</v>
      </c>
      <c r="E24" s="48">
        <v>200</v>
      </c>
      <c r="F24" s="6">
        <v>5.76</v>
      </c>
      <c r="G24" s="50">
        <v>93.9</v>
      </c>
      <c r="H24" s="104">
        <v>4.58</v>
      </c>
      <c r="I24" s="104">
        <v>6.04</v>
      </c>
      <c r="J24" s="104">
        <v>6.76</v>
      </c>
    </row>
    <row r="25" spans="1:10" ht="16.5" customHeight="1" x14ac:dyDescent="0.25">
      <c r="A25" s="188"/>
      <c r="B25" s="95" t="s">
        <v>111</v>
      </c>
      <c r="C25" s="4">
        <v>372</v>
      </c>
      <c r="D25" s="29" t="s">
        <v>14</v>
      </c>
      <c r="E25" s="48">
        <v>90</v>
      </c>
      <c r="F25" s="6">
        <v>47.7</v>
      </c>
      <c r="G25" s="50">
        <v>255.9</v>
      </c>
      <c r="H25" s="19">
        <v>18</v>
      </c>
      <c r="I25" s="19">
        <v>16.2</v>
      </c>
      <c r="J25" s="19">
        <v>9.6300000000000008</v>
      </c>
    </row>
    <row r="26" spans="1:10" ht="16.5" customHeight="1" x14ac:dyDescent="0.25">
      <c r="A26" s="188"/>
      <c r="B26" s="95" t="s">
        <v>111</v>
      </c>
      <c r="C26" s="4">
        <v>176</v>
      </c>
      <c r="D26" s="29" t="s">
        <v>41</v>
      </c>
      <c r="E26" s="46">
        <v>150</v>
      </c>
      <c r="F26" s="123">
        <v>10.5</v>
      </c>
      <c r="G26" s="124">
        <v>145.30000000000001</v>
      </c>
      <c r="H26" s="19">
        <v>3.7</v>
      </c>
      <c r="I26" s="19">
        <v>5.3</v>
      </c>
      <c r="J26" s="19">
        <v>15</v>
      </c>
    </row>
    <row r="27" spans="1:10" x14ac:dyDescent="0.25">
      <c r="A27" s="188"/>
      <c r="B27" s="37" t="s">
        <v>107</v>
      </c>
      <c r="C27" s="4">
        <v>501</v>
      </c>
      <c r="D27" s="29" t="s">
        <v>9</v>
      </c>
      <c r="E27" s="48">
        <v>200</v>
      </c>
      <c r="F27" s="6">
        <v>26.1</v>
      </c>
      <c r="G27" s="50">
        <v>86</v>
      </c>
      <c r="H27" s="19">
        <v>1</v>
      </c>
      <c r="I27" s="19">
        <v>0.2</v>
      </c>
      <c r="J27" s="19">
        <v>20.2</v>
      </c>
    </row>
    <row r="28" spans="1:10" x14ac:dyDescent="0.25">
      <c r="A28" s="188"/>
      <c r="B28" s="95" t="s">
        <v>108</v>
      </c>
      <c r="C28" s="4">
        <v>574</v>
      </c>
      <c r="D28" s="29" t="s">
        <v>7</v>
      </c>
      <c r="E28" s="46">
        <v>15</v>
      </c>
      <c r="F28" s="6">
        <v>0.8</v>
      </c>
      <c r="G28" s="50">
        <v>30.9</v>
      </c>
      <c r="H28" s="19">
        <v>1.2</v>
      </c>
      <c r="I28" s="19">
        <v>0.2</v>
      </c>
      <c r="J28" s="19">
        <v>6</v>
      </c>
    </row>
    <row r="29" spans="1:10" ht="15" customHeight="1" x14ac:dyDescent="0.25">
      <c r="A29" s="188"/>
      <c r="B29" s="95" t="s">
        <v>108</v>
      </c>
      <c r="C29" s="4">
        <v>573</v>
      </c>
      <c r="D29" s="29" t="s">
        <v>6</v>
      </c>
      <c r="E29" s="46">
        <v>25</v>
      </c>
      <c r="F29" s="6">
        <v>0.9</v>
      </c>
      <c r="G29" s="50">
        <v>58.5</v>
      </c>
      <c r="H29" s="104">
        <v>1.9</v>
      </c>
      <c r="I29" s="104">
        <v>0.2</v>
      </c>
      <c r="J29" s="104">
        <v>12.3</v>
      </c>
    </row>
    <row r="30" spans="1:10" x14ac:dyDescent="0.25">
      <c r="A30" s="4" t="s">
        <v>28</v>
      </c>
      <c r="B30" s="37"/>
      <c r="C30" s="4"/>
      <c r="D30" s="29"/>
      <c r="E30" s="107">
        <f t="shared" ref="E30:J30" si="1">SUM(E24:E29)</f>
        <v>680</v>
      </c>
      <c r="F30" s="94">
        <f t="shared" si="1"/>
        <v>91.76</v>
      </c>
      <c r="G30" s="108">
        <f>SUM(G24:G29)</f>
        <v>670.5</v>
      </c>
      <c r="H30" s="51">
        <f t="shared" si="1"/>
        <v>30.379999999999995</v>
      </c>
      <c r="I30" s="51">
        <f t="shared" si="1"/>
        <v>28.139999999999997</v>
      </c>
      <c r="J30" s="51">
        <f t="shared" si="1"/>
        <v>69.89</v>
      </c>
    </row>
    <row r="31" spans="1:10" hidden="1" x14ac:dyDescent="0.25">
      <c r="A31" s="184" t="s">
        <v>68</v>
      </c>
      <c r="B31" s="95" t="s">
        <v>108</v>
      </c>
      <c r="C31" s="4">
        <v>545</v>
      </c>
      <c r="D31" s="61" t="s">
        <v>58</v>
      </c>
      <c r="E31" s="117">
        <v>100</v>
      </c>
      <c r="F31" s="125"/>
      <c r="G31" s="121">
        <v>248</v>
      </c>
      <c r="H31" s="126"/>
      <c r="I31" s="126"/>
      <c r="J31" s="126"/>
    </row>
    <row r="32" spans="1:10" hidden="1" x14ac:dyDescent="0.25">
      <c r="A32" s="184"/>
      <c r="B32" s="37" t="s">
        <v>107</v>
      </c>
      <c r="C32" s="4">
        <v>457</v>
      </c>
      <c r="D32" s="62" t="s">
        <v>59</v>
      </c>
      <c r="E32" s="117">
        <v>200</v>
      </c>
      <c r="F32" s="125"/>
      <c r="G32" s="121">
        <v>64</v>
      </c>
      <c r="H32" s="127"/>
      <c r="I32" s="126"/>
      <c r="J32" s="126"/>
    </row>
    <row r="33" spans="1:10" hidden="1" x14ac:dyDescent="0.25">
      <c r="A33" s="4"/>
      <c r="B33" s="37" t="s">
        <v>107</v>
      </c>
      <c r="C33" s="90" t="s">
        <v>49</v>
      </c>
      <c r="D33" s="91" t="s">
        <v>60</v>
      </c>
      <c r="E33" s="128" t="s">
        <v>102</v>
      </c>
      <c r="G33" s="129">
        <v>83.6</v>
      </c>
      <c r="H33" s="106"/>
      <c r="I33" s="106"/>
      <c r="J33" s="106"/>
    </row>
    <row r="34" spans="1:10" x14ac:dyDescent="0.25">
      <c r="A34" s="184" t="s">
        <v>113</v>
      </c>
      <c r="B34" s="184"/>
      <c r="C34" s="184"/>
      <c r="D34" s="184"/>
      <c r="E34" s="48"/>
      <c r="F34" s="6"/>
      <c r="G34" s="50"/>
      <c r="H34" s="19"/>
      <c r="I34" s="19"/>
      <c r="J34" s="19"/>
    </row>
    <row r="35" spans="1:10" ht="37.5" hidden="1" x14ac:dyDescent="0.3">
      <c r="A35" s="188" t="s">
        <v>67</v>
      </c>
      <c r="B35" s="95" t="s">
        <v>111</v>
      </c>
      <c r="C35" s="4">
        <v>317</v>
      </c>
      <c r="D35" s="92" t="s">
        <v>61</v>
      </c>
      <c r="E35" s="130">
        <v>105</v>
      </c>
      <c r="F35" s="6"/>
      <c r="G35" s="118">
        <v>196.5</v>
      </c>
    </row>
    <row r="36" spans="1:10" ht="18.75" hidden="1" x14ac:dyDescent="0.3">
      <c r="A36" s="188"/>
      <c r="B36" s="37" t="s">
        <v>107</v>
      </c>
      <c r="C36" s="86">
        <v>457</v>
      </c>
      <c r="D36" s="93" t="s">
        <v>62</v>
      </c>
      <c r="E36" s="130">
        <v>200</v>
      </c>
      <c r="F36" s="6"/>
      <c r="G36" s="119">
        <v>60.5</v>
      </c>
    </row>
    <row r="37" spans="1:10" ht="18.75" hidden="1" x14ac:dyDescent="0.3">
      <c r="A37" s="5"/>
      <c r="B37" s="37"/>
      <c r="C37" s="4"/>
      <c r="D37" s="93"/>
      <c r="E37" s="131"/>
      <c r="F37" s="6"/>
      <c r="G37" s="119">
        <f>SUM(G35:G36)</f>
        <v>257</v>
      </c>
      <c r="H37" s="17"/>
      <c r="I37" s="17"/>
      <c r="J37" s="17"/>
    </row>
    <row r="38" spans="1:10" ht="15" customHeight="1" x14ac:dyDescent="0.25">
      <c r="A38" s="188" t="s">
        <v>80</v>
      </c>
      <c r="B38" s="95" t="s">
        <v>111</v>
      </c>
      <c r="C38" s="4">
        <v>300</v>
      </c>
      <c r="D38" s="29" t="s">
        <v>42</v>
      </c>
      <c r="E38" s="46">
        <v>120</v>
      </c>
      <c r="F38" s="6">
        <v>49.7</v>
      </c>
      <c r="G38" s="50">
        <v>139</v>
      </c>
      <c r="H38" s="21">
        <v>17.7</v>
      </c>
      <c r="I38" s="19">
        <v>4.4000000000000004</v>
      </c>
      <c r="J38" s="19">
        <v>4.5999999999999996</v>
      </c>
    </row>
    <row r="39" spans="1:10" ht="15" customHeight="1" x14ac:dyDescent="0.25">
      <c r="A39" s="188"/>
      <c r="B39" s="95" t="s">
        <v>111</v>
      </c>
      <c r="C39" s="4">
        <v>377</v>
      </c>
      <c r="D39" s="29" t="s">
        <v>8</v>
      </c>
      <c r="E39" s="46">
        <v>150</v>
      </c>
      <c r="F39" s="6">
        <v>20.5</v>
      </c>
      <c r="G39" s="50">
        <v>105</v>
      </c>
      <c r="H39" s="19">
        <v>4.0999999999999996</v>
      </c>
      <c r="I39" s="19">
        <v>6</v>
      </c>
      <c r="J39" s="19">
        <v>8.6999999999999993</v>
      </c>
    </row>
    <row r="40" spans="1:10" ht="15" customHeight="1" x14ac:dyDescent="0.25">
      <c r="A40" s="188"/>
      <c r="B40" s="37" t="s">
        <v>107</v>
      </c>
      <c r="C40" s="6">
        <v>462</v>
      </c>
      <c r="D40" s="37" t="s">
        <v>21</v>
      </c>
      <c r="E40" s="46">
        <v>200</v>
      </c>
      <c r="F40" s="6">
        <v>19.760000000000002</v>
      </c>
      <c r="G40" s="50">
        <v>94</v>
      </c>
      <c r="H40" s="19">
        <v>3.3</v>
      </c>
      <c r="I40" s="19">
        <v>2.9</v>
      </c>
      <c r="J40" s="19">
        <v>13.8</v>
      </c>
    </row>
    <row r="41" spans="1:10" ht="15" customHeight="1" x14ac:dyDescent="0.25">
      <c r="A41" s="188"/>
      <c r="B41" s="95" t="s">
        <v>108</v>
      </c>
      <c r="C41" s="4">
        <v>574</v>
      </c>
      <c r="D41" s="29" t="s">
        <v>7</v>
      </c>
      <c r="E41" s="46">
        <v>25</v>
      </c>
      <c r="F41" s="6">
        <v>0.9</v>
      </c>
      <c r="G41" s="50">
        <v>51.5</v>
      </c>
      <c r="H41" s="19">
        <v>2</v>
      </c>
      <c r="I41" s="19">
        <v>0.4</v>
      </c>
      <c r="J41" s="19">
        <v>10</v>
      </c>
    </row>
    <row r="42" spans="1:10" ht="15" customHeight="1" x14ac:dyDescent="0.25">
      <c r="A42" s="188"/>
      <c r="B42" s="95" t="s">
        <v>108</v>
      </c>
      <c r="C42" s="4">
        <v>573</v>
      </c>
      <c r="D42" s="29" t="s">
        <v>6</v>
      </c>
      <c r="E42" s="46">
        <v>25</v>
      </c>
      <c r="F42" s="6">
        <v>0.9</v>
      </c>
      <c r="G42" s="50">
        <v>58.5</v>
      </c>
      <c r="H42" s="104">
        <v>1.9</v>
      </c>
      <c r="I42" s="104">
        <v>0.2</v>
      </c>
      <c r="J42" s="104">
        <v>12.3</v>
      </c>
    </row>
    <row r="43" spans="1:10" x14ac:dyDescent="0.25">
      <c r="A43" s="5" t="s">
        <v>126</v>
      </c>
      <c r="B43" s="37"/>
      <c r="C43" s="14"/>
      <c r="D43" s="31"/>
      <c r="E43" s="107">
        <f t="shared" ref="E43:J43" si="2">SUM(E38:E42)</f>
        <v>520</v>
      </c>
      <c r="F43" s="94">
        <f t="shared" si="2"/>
        <v>91.760000000000019</v>
      </c>
      <c r="G43" s="108">
        <f t="shared" si="2"/>
        <v>448</v>
      </c>
      <c r="H43" s="51">
        <f t="shared" si="2"/>
        <v>28.999999999999996</v>
      </c>
      <c r="I43" s="51">
        <f t="shared" si="2"/>
        <v>13.9</v>
      </c>
      <c r="J43" s="51">
        <f t="shared" si="2"/>
        <v>49.400000000000006</v>
      </c>
    </row>
    <row r="44" spans="1:10" hidden="1" x14ac:dyDescent="0.25">
      <c r="A44" s="10"/>
      <c r="B44" s="45"/>
      <c r="C44" s="4"/>
      <c r="D44" s="29"/>
      <c r="E44" s="107"/>
      <c r="F44" s="17"/>
      <c r="G44" s="108"/>
      <c r="H44" s="94"/>
      <c r="I44" s="94"/>
      <c r="J44" s="94"/>
    </row>
    <row r="45" spans="1:10" x14ac:dyDescent="0.25">
      <c r="A45" s="178" t="s">
        <v>29</v>
      </c>
      <c r="B45" s="82" t="s">
        <v>111</v>
      </c>
      <c r="C45" s="14">
        <v>128</v>
      </c>
      <c r="D45" s="31" t="s">
        <v>43</v>
      </c>
      <c r="E45" s="48">
        <v>200</v>
      </c>
      <c r="F45" s="6">
        <v>7</v>
      </c>
      <c r="G45" s="50">
        <v>177.2</v>
      </c>
      <c r="H45" s="19">
        <v>3</v>
      </c>
      <c r="I45" s="19">
        <v>4</v>
      </c>
      <c r="J45" s="19">
        <v>8.9</v>
      </c>
    </row>
    <row r="46" spans="1:10" x14ac:dyDescent="0.25">
      <c r="A46" s="179"/>
      <c r="B46" s="82" t="s">
        <v>111</v>
      </c>
      <c r="C46" s="14">
        <v>300</v>
      </c>
      <c r="D46" s="31" t="s">
        <v>42</v>
      </c>
      <c r="E46" s="46">
        <v>120</v>
      </c>
      <c r="F46" s="6">
        <v>49.7</v>
      </c>
      <c r="G46" s="50">
        <v>189</v>
      </c>
      <c r="H46" s="21">
        <v>17.7</v>
      </c>
      <c r="I46" s="19">
        <v>4.4000000000000004</v>
      </c>
      <c r="J46" s="19">
        <v>4.5999999999999996</v>
      </c>
    </row>
    <row r="47" spans="1:10" x14ac:dyDescent="0.25">
      <c r="A47" s="179"/>
      <c r="B47" s="82" t="s">
        <v>111</v>
      </c>
      <c r="C47" s="14">
        <v>377</v>
      </c>
      <c r="D47" s="31" t="s">
        <v>8</v>
      </c>
      <c r="E47" s="46">
        <v>150</v>
      </c>
      <c r="F47" s="6">
        <v>20.5</v>
      </c>
      <c r="G47" s="50">
        <v>105</v>
      </c>
      <c r="H47" s="19">
        <v>4.0999999999999996</v>
      </c>
      <c r="I47" s="19">
        <v>6</v>
      </c>
      <c r="J47" s="19">
        <v>8.6999999999999993</v>
      </c>
    </row>
    <row r="48" spans="1:10" x14ac:dyDescent="0.25">
      <c r="A48" s="179"/>
      <c r="B48" s="83" t="s">
        <v>107</v>
      </c>
      <c r="C48" s="21">
        <v>462</v>
      </c>
      <c r="D48" s="36" t="s">
        <v>21</v>
      </c>
      <c r="E48" s="46">
        <v>200</v>
      </c>
      <c r="F48" s="6">
        <v>19.760000000000002</v>
      </c>
      <c r="G48" s="50">
        <v>94</v>
      </c>
      <c r="H48" s="19">
        <v>3.3</v>
      </c>
      <c r="I48" s="19">
        <v>2.9</v>
      </c>
      <c r="J48" s="19">
        <v>13.8</v>
      </c>
    </row>
    <row r="49" spans="1:10" x14ac:dyDescent="0.25">
      <c r="A49" s="179"/>
      <c r="B49" s="84" t="s">
        <v>108</v>
      </c>
      <c r="C49" s="14">
        <v>574</v>
      </c>
      <c r="D49" s="31" t="s">
        <v>7</v>
      </c>
      <c r="E49" s="46">
        <v>25</v>
      </c>
      <c r="F49" s="6">
        <v>0.9</v>
      </c>
      <c r="G49" s="50">
        <v>51.5</v>
      </c>
      <c r="H49" s="19">
        <v>2</v>
      </c>
      <c r="I49" s="19">
        <v>0.4</v>
      </c>
      <c r="J49" s="19">
        <v>10</v>
      </c>
    </row>
    <row r="50" spans="1:10" x14ac:dyDescent="0.25">
      <c r="A50" s="179"/>
      <c r="B50" s="84" t="s">
        <v>108</v>
      </c>
      <c r="C50" s="22">
        <v>573</v>
      </c>
      <c r="D50" s="38" t="s">
        <v>6</v>
      </c>
      <c r="E50" s="46">
        <v>25</v>
      </c>
      <c r="F50" s="6">
        <v>0.9</v>
      </c>
      <c r="G50" s="50">
        <v>58.5</v>
      </c>
      <c r="H50" s="104">
        <v>1.9</v>
      </c>
      <c r="I50" s="104">
        <v>0.2</v>
      </c>
      <c r="J50" s="104">
        <v>12.3</v>
      </c>
    </row>
    <row r="51" spans="1:10" x14ac:dyDescent="0.25">
      <c r="A51" s="14" t="s">
        <v>28</v>
      </c>
      <c r="B51" s="68"/>
      <c r="C51" s="16"/>
      <c r="D51" s="33"/>
      <c r="E51" s="107">
        <f t="shared" ref="E51:J51" si="3">SUM(E45:E50)</f>
        <v>720</v>
      </c>
      <c r="F51" s="94">
        <f t="shared" si="3"/>
        <v>98.760000000000019</v>
      </c>
      <c r="G51" s="108">
        <f t="shared" si="3"/>
        <v>675.2</v>
      </c>
      <c r="H51" s="51">
        <f t="shared" si="3"/>
        <v>31.999999999999996</v>
      </c>
      <c r="I51" s="51">
        <f t="shared" si="3"/>
        <v>17.899999999999999</v>
      </c>
      <c r="J51" s="51">
        <f t="shared" si="3"/>
        <v>58.3</v>
      </c>
    </row>
    <row r="52" spans="1:10" ht="16.5" hidden="1" customHeight="1" x14ac:dyDescent="0.25">
      <c r="A52" s="217" t="s">
        <v>103</v>
      </c>
      <c r="B52" s="73" t="s">
        <v>111</v>
      </c>
      <c r="C52" s="8">
        <v>317</v>
      </c>
      <c r="D52" s="30" t="s">
        <v>61</v>
      </c>
      <c r="E52" s="117">
        <v>130</v>
      </c>
      <c r="F52" s="125"/>
      <c r="G52" s="121">
        <v>213.6</v>
      </c>
      <c r="H52" s="132"/>
      <c r="I52" s="132"/>
      <c r="J52" s="132"/>
    </row>
    <row r="53" spans="1:10" hidden="1" x14ac:dyDescent="0.25">
      <c r="A53" s="218"/>
      <c r="B53" s="70" t="s">
        <v>107</v>
      </c>
      <c r="C53" s="8">
        <v>457</v>
      </c>
      <c r="D53" s="64" t="s">
        <v>18</v>
      </c>
      <c r="E53" s="133">
        <v>200</v>
      </c>
      <c r="F53" s="17">
        <v>3</v>
      </c>
      <c r="G53" s="50">
        <v>38</v>
      </c>
      <c r="H53" s="17">
        <v>0.2</v>
      </c>
      <c r="I53" s="50">
        <v>0.1</v>
      </c>
      <c r="J53" s="50">
        <v>9.3000000000000007</v>
      </c>
    </row>
    <row r="54" spans="1:10" hidden="1" x14ac:dyDescent="0.25">
      <c r="A54" s="8"/>
      <c r="B54" s="35"/>
      <c r="C54" s="8"/>
      <c r="D54" s="40"/>
      <c r="E54" s="134"/>
      <c r="F54" s="13"/>
      <c r="G54" s="135" t="e">
        <f>SUM(#REF!)</f>
        <v>#REF!</v>
      </c>
      <c r="H54" s="136"/>
      <c r="I54" s="106"/>
      <c r="J54" s="106"/>
    </row>
    <row r="55" spans="1:10" x14ac:dyDescent="0.25">
      <c r="A55" s="181" t="s">
        <v>114</v>
      </c>
      <c r="B55" s="182"/>
      <c r="C55" s="182"/>
      <c r="D55" s="183"/>
      <c r="E55" s="21"/>
      <c r="F55" s="6"/>
      <c r="G55" s="19"/>
      <c r="H55" s="19"/>
      <c r="I55" s="19"/>
      <c r="J55" s="19"/>
    </row>
    <row r="56" spans="1:10" ht="20.25" hidden="1" customHeight="1" x14ac:dyDescent="0.25">
      <c r="A56" s="185" t="s">
        <v>67</v>
      </c>
      <c r="B56" s="73" t="s">
        <v>111</v>
      </c>
      <c r="C56" s="1">
        <v>260</v>
      </c>
      <c r="D56" s="30" t="s">
        <v>83</v>
      </c>
      <c r="E56" s="130" t="s">
        <v>117</v>
      </c>
      <c r="F56" s="118">
        <v>169.2</v>
      </c>
      <c r="G56" s="137">
        <v>136.5</v>
      </c>
      <c r="H56" s="17"/>
      <c r="I56" s="17"/>
      <c r="J56" s="17"/>
    </row>
    <row r="57" spans="1:10" ht="18.75" hidden="1" x14ac:dyDescent="0.25">
      <c r="A57" s="186"/>
      <c r="B57" s="70" t="s">
        <v>107</v>
      </c>
      <c r="C57" s="63">
        <v>459</v>
      </c>
      <c r="D57" s="64" t="s">
        <v>10</v>
      </c>
      <c r="E57" s="130" t="s">
        <v>84</v>
      </c>
      <c r="F57" s="119">
        <v>68.2</v>
      </c>
      <c r="G57" s="50">
        <v>40</v>
      </c>
      <c r="H57" s="50">
        <v>0.3</v>
      </c>
      <c r="I57" s="50">
        <v>0.1</v>
      </c>
      <c r="J57" s="50">
        <v>9.5</v>
      </c>
    </row>
    <row r="58" spans="1:10" hidden="1" x14ac:dyDescent="0.25">
      <c r="A58" s="187"/>
      <c r="B58" s="74" t="s">
        <v>108</v>
      </c>
      <c r="C58" s="1">
        <v>63</v>
      </c>
      <c r="D58" s="28" t="s">
        <v>85</v>
      </c>
      <c r="E58" s="13">
        <v>50</v>
      </c>
      <c r="F58" s="118">
        <v>85.3</v>
      </c>
      <c r="G58" s="137">
        <v>85.3</v>
      </c>
      <c r="H58" s="17"/>
      <c r="I58" s="17"/>
      <c r="J58" s="17"/>
    </row>
    <row r="59" spans="1:10" hidden="1" x14ac:dyDescent="0.25">
      <c r="A59" s="15"/>
      <c r="B59" s="68"/>
      <c r="C59" s="1"/>
      <c r="D59" s="28"/>
      <c r="E59" s="138">
        <f>SUM(E56:E58)</f>
        <v>50</v>
      </c>
      <c r="F59" s="139"/>
      <c r="G59" s="140">
        <v>290</v>
      </c>
      <c r="H59" s="17"/>
      <c r="I59" s="17"/>
      <c r="J59" s="17"/>
    </row>
    <row r="60" spans="1:10" x14ac:dyDescent="0.25">
      <c r="A60" s="178" t="s">
        <v>80</v>
      </c>
      <c r="B60" s="82" t="s">
        <v>111</v>
      </c>
      <c r="C60" s="21">
        <v>327</v>
      </c>
      <c r="D60" s="36" t="s">
        <v>39</v>
      </c>
      <c r="E60" s="97">
        <v>85</v>
      </c>
      <c r="F60" s="98">
        <v>55.3</v>
      </c>
      <c r="G60" s="19">
        <v>232.2</v>
      </c>
      <c r="H60" s="19">
        <v>18</v>
      </c>
      <c r="I60" s="19">
        <v>17.600000000000001</v>
      </c>
      <c r="J60" s="19">
        <v>3</v>
      </c>
    </row>
    <row r="61" spans="1:10" x14ac:dyDescent="0.25">
      <c r="A61" s="179"/>
      <c r="B61" s="82" t="s">
        <v>111</v>
      </c>
      <c r="C61" s="14">
        <v>205</v>
      </c>
      <c r="D61" s="31" t="s">
        <v>69</v>
      </c>
      <c r="E61" s="19">
        <v>170</v>
      </c>
      <c r="F61" s="98">
        <v>23.86</v>
      </c>
      <c r="G61" s="19">
        <v>203.1</v>
      </c>
      <c r="H61" s="19">
        <v>3.6</v>
      </c>
      <c r="I61" s="19">
        <v>4.7</v>
      </c>
      <c r="J61" s="19">
        <v>36.700000000000003</v>
      </c>
    </row>
    <row r="62" spans="1:10" x14ac:dyDescent="0.25">
      <c r="A62" s="179"/>
      <c r="B62" s="83" t="s">
        <v>107</v>
      </c>
      <c r="C62" s="14">
        <v>495</v>
      </c>
      <c r="D62" s="31" t="s">
        <v>11</v>
      </c>
      <c r="E62" s="21">
        <v>200</v>
      </c>
      <c r="F62" s="6">
        <v>10.5</v>
      </c>
      <c r="G62" s="19">
        <v>84</v>
      </c>
      <c r="H62" s="19">
        <v>0.6</v>
      </c>
      <c r="I62" s="19">
        <v>0.1</v>
      </c>
      <c r="J62" s="19">
        <v>20.100000000000001</v>
      </c>
    </row>
    <row r="63" spans="1:10" x14ac:dyDescent="0.25">
      <c r="A63" s="179"/>
      <c r="B63" s="84" t="s">
        <v>108</v>
      </c>
      <c r="C63" s="14">
        <v>574</v>
      </c>
      <c r="D63" s="31" t="s">
        <v>7</v>
      </c>
      <c r="E63" s="46">
        <v>25</v>
      </c>
      <c r="F63" s="6">
        <v>0.9</v>
      </c>
      <c r="G63" s="50">
        <v>51.5</v>
      </c>
      <c r="H63" s="19">
        <v>2</v>
      </c>
      <c r="I63" s="19">
        <v>0.4</v>
      </c>
      <c r="J63" s="19">
        <v>10</v>
      </c>
    </row>
    <row r="64" spans="1:10" x14ac:dyDescent="0.25">
      <c r="A64" s="180"/>
      <c r="B64" s="84" t="s">
        <v>108</v>
      </c>
      <c r="C64" s="22">
        <v>573</v>
      </c>
      <c r="D64" s="38" t="s">
        <v>6</v>
      </c>
      <c r="E64" s="46">
        <v>25</v>
      </c>
      <c r="F64" s="6">
        <v>0.9</v>
      </c>
      <c r="G64" s="50">
        <v>58.5</v>
      </c>
      <c r="H64" s="104">
        <v>1.9</v>
      </c>
      <c r="I64" s="104">
        <v>0.2</v>
      </c>
      <c r="J64" s="104">
        <v>12.3</v>
      </c>
    </row>
    <row r="65" spans="1:10" x14ac:dyDescent="0.25">
      <c r="A65" s="5" t="s">
        <v>126</v>
      </c>
      <c r="B65" s="45"/>
      <c r="C65" s="4"/>
      <c r="D65" s="29"/>
      <c r="E65" s="94">
        <v>505</v>
      </c>
      <c r="F65" s="94">
        <f>SUM(F60:F64)</f>
        <v>91.460000000000008</v>
      </c>
      <c r="G65" s="109">
        <f>SUM(G60:G64)</f>
        <v>629.29999999999995</v>
      </c>
      <c r="H65" s="17"/>
      <c r="I65" s="17"/>
      <c r="J65" s="17"/>
    </row>
    <row r="66" spans="1:10" x14ac:dyDescent="0.25">
      <c r="A66" s="191" t="s">
        <v>29</v>
      </c>
      <c r="B66" s="82" t="s">
        <v>111</v>
      </c>
      <c r="C66" s="22" t="s">
        <v>52</v>
      </c>
      <c r="D66" s="85" t="s">
        <v>53</v>
      </c>
      <c r="E66" s="141">
        <v>200</v>
      </c>
      <c r="F66" s="6">
        <v>10.56</v>
      </c>
      <c r="G66" s="104">
        <v>86.7</v>
      </c>
      <c r="H66" s="104">
        <v>2.7</v>
      </c>
      <c r="I66" s="104">
        <v>6.8</v>
      </c>
      <c r="J66" s="104">
        <v>3.64</v>
      </c>
    </row>
    <row r="67" spans="1:10" ht="15" customHeight="1" x14ac:dyDescent="0.25">
      <c r="A67" s="192"/>
      <c r="B67" s="82" t="s">
        <v>111</v>
      </c>
      <c r="C67" s="21">
        <v>327</v>
      </c>
      <c r="D67" s="36" t="s">
        <v>39</v>
      </c>
      <c r="E67" s="21">
        <v>90</v>
      </c>
      <c r="F67" s="6">
        <v>55.3</v>
      </c>
      <c r="G67" s="19">
        <v>232.2</v>
      </c>
      <c r="H67" s="19">
        <v>18</v>
      </c>
      <c r="I67" s="19">
        <v>17.600000000000001</v>
      </c>
      <c r="J67" s="19">
        <v>3</v>
      </c>
    </row>
    <row r="68" spans="1:10" ht="15" customHeight="1" x14ac:dyDescent="0.25">
      <c r="A68" s="192"/>
      <c r="B68" s="82" t="s">
        <v>111</v>
      </c>
      <c r="C68" s="14">
        <v>205</v>
      </c>
      <c r="D68" s="31" t="s">
        <v>44</v>
      </c>
      <c r="E68" s="19">
        <v>150</v>
      </c>
      <c r="F68" s="6">
        <v>13.3</v>
      </c>
      <c r="G68" s="19">
        <v>203.1</v>
      </c>
      <c r="H68" s="19">
        <v>3.6</v>
      </c>
      <c r="I68" s="19">
        <v>4.7</v>
      </c>
      <c r="J68" s="19">
        <v>36.700000000000003</v>
      </c>
    </row>
    <row r="69" spans="1:10" ht="15" customHeight="1" x14ac:dyDescent="0.25">
      <c r="A69" s="192"/>
      <c r="B69" s="83" t="s">
        <v>107</v>
      </c>
      <c r="C69" s="14">
        <v>495</v>
      </c>
      <c r="D69" s="31" t="s">
        <v>11</v>
      </c>
      <c r="E69" s="21">
        <v>200</v>
      </c>
      <c r="F69" s="6">
        <v>10.5</v>
      </c>
      <c r="G69" s="19">
        <v>84</v>
      </c>
      <c r="H69" s="19">
        <v>0.6</v>
      </c>
      <c r="I69" s="19">
        <v>0.1</v>
      </c>
      <c r="J69" s="19">
        <v>20.100000000000001</v>
      </c>
    </row>
    <row r="70" spans="1:10" ht="15" customHeight="1" x14ac:dyDescent="0.25">
      <c r="A70" s="192"/>
      <c r="B70" s="84" t="s">
        <v>108</v>
      </c>
      <c r="C70" s="14">
        <v>574</v>
      </c>
      <c r="D70" s="31" t="s">
        <v>7</v>
      </c>
      <c r="E70" s="21">
        <v>30</v>
      </c>
      <c r="F70" s="6">
        <v>1</v>
      </c>
      <c r="G70" s="19">
        <v>61.8</v>
      </c>
      <c r="H70" s="19">
        <v>2.4</v>
      </c>
      <c r="I70" s="19">
        <v>0.5</v>
      </c>
      <c r="J70" s="19">
        <v>12.1</v>
      </c>
    </row>
    <row r="71" spans="1:10" ht="15" customHeight="1" x14ac:dyDescent="0.25">
      <c r="A71" s="192"/>
      <c r="B71" s="84" t="s">
        <v>108</v>
      </c>
      <c r="C71" s="14">
        <v>573</v>
      </c>
      <c r="D71" s="31" t="s">
        <v>6</v>
      </c>
      <c r="E71" s="21">
        <v>40</v>
      </c>
      <c r="F71" s="6">
        <v>1.1000000000000001</v>
      </c>
      <c r="G71" s="19">
        <v>93.6</v>
      </c>
      <c r="H71" s="19">
        <v>3</v>
      </c>
      <c r="I71" s="19">
        <v>0.3</v>
      </c>
      <c r="J71" s="19">
        <v>19.7</v>
      </c>
    </row>
    <row r="72" spans="1:10" x14ac:dyDescent="0.25">
      <c r="A72" s="14" t="s">
        <v>28</v>
      </c>
      <c r="B72" s="37"/>
      <c r="C72" s="14"/>
      <c r="D72" s="31"/>
      <c r="E72" s="51">
        <f t="shared" ref="E72:J72" si="4">SUM(E66:E71)</f>
        <v>710</v>
      </c>
      <c r="F72" s="94">
        <f t="shared" si="4"/>
        <v>91.759999999999991</v>
      </c>
      <c r="G72" s="51">
        <f t="shared" si="4"/>
        <v>761.4</v>
      </c>
      <c r="H72" s="51">
        <f t="shared" si="4"/>
        <v>30.3</v>
      </c>
      <c r="I72" s="51">
        <f t="shared" si="4"/>
        <v>30.000000000000004</v>
      </c>
      <c r="J72" s="51">
        <f t="shared" si="4"/>
        <v>95.240000000000009</v>
      </c>
    </row>
    <row r="73" spans="1:10" hidden="1" x14ac:dyDescent="0.25">
      <c r="A73" s="205" t="s">
        <v>103</v>
      </c>
      <c r="B73" s="82" t="s">
        <v>111</v>
      </c>
      <c r="C73" s="60" t="s">
        <v>105</v>
      </c>
      <c r="D73" s="61" t="s">
        <v>90</v>
      </c>
      <c r="E73" s="142">
        <v>105</v>
      </c>
      <c r="G73" s="143">
        <v>169.2</v>
      </c>
      <c r="H73" s="17"/>
      <c r="I73" s="94"/>
      <c r="J73" s="94"/>
    </row>
    <row r="74" spans="1:10" hidden="1" x14ac:dyDescent="0.25">
      <c r="A74" s="206"/>
      <c r="B74" s="83" t="s">
        <v>107</v>
      </c>
      <c r="C74" s="86">
        <v>459</v>
      </c>
      <c r="D74" s="87" t="s">
        <v>10</v>
      </c>
      <c r="E74" s="50">
        <v>200</v>
      </c>
      <c r="F74" s="50">
        <v>7</v>
      </c>
      <c r="G74" s="50">
        <v>40</v>
      </c>
      <c r="H74" s="50">
        <v>0.3</v>
      </c>
      <c r="I74" s="50">
        <v>0.1</v>
      </c>
      <c r="J74" s="50">
        <v>9.5</v>
      </c>
    </row>
    <row r="75" spans="1:10" hidden="1" x14ac:dyDescent="0.25">
      <c r="A75" s="207"/>
      <c r="B75" s="84" t="s">
        <v>108</v>
      </c>
      <c r="C75" s="60" t="s">
        <v>92</v>
      </c>
      <c r="D75" s="62" t="s">
        <v>85</v>
      </c>
      <c r="E75" s="142">
        <v>50</v>
      </c>
      <c r="F75" s="6"/>
      <c r="G75" s="143">
        <v>85.3</v>
      </c>
      <c r="H75" s="17"/>
      <c r="I75" s="94"/>
      <c r="J75" s="94"/>
    </row>
    <row r="76" spans="1:10" hidden="1" x14ac:dyDescent="0.25">
      <c r="A76" s="88"/>
      <c r="B76" s="37"/>
      <c r="C76" s="60"/>
      <c r="D76" s="62"/>
      <c r="E76" s="144">
        <f>SUM(E73:E75)</f>
        <v>355</v>
      </c>
      <c r="F76" s="6"/>
      <c r="G76" s="145">
        <f>SUM(G73:G75)</f>
        <v>294.5</v>
      </c>
      <c r="H76" s="106"/>
      <c r="I76" s="106"/>
      <c r="J76" s="106"/>
    </row>
    <row r="77" spans="1:10" x14ac:dyDescent="0.25">
      <c r="A77" s="209" t="s">
        <v>115</v>
      </c>
      <c r="B77" s="210"/>
      <c r="C77" s="210"/>
      <c r="D77" s="211"/>
      <c r="E77" s="21"/>
      <c r="F77" s="6"/>
      <c r="G77" s="6"/>
      <c r="H77" s="19"/>
      <c r="I77" s="19"/>
      <c r="J77" s="19"/>
    </row>
    <row r="78" spans="1:10" ht="18.75" hidden="1" x14ac:dyDescent="0.25">
      <c r="A78" s="191" t="s">
        <v>67</v>
      </c>
      <c r="B78" s="82" t="s">
        <v>111</v>
      </c>
      <c r="C78" s="10">
        <v>260</v>
      </c>
      <c r="D78" s="61" t="s">
        <v>87</v>
      </c>
      <c r="E78" s="130">
        <v>155</v>
      </c>
      <c r="F78" s="118">
        <v>146.4</v>
      </c>
      <c r="G78" s="137">
        <v>148.19999999999999</v>
      </c>
      <c r="H78" s="17"/>
      <c r="I78" s="17"/>
      <c r="J78" s="17"/>
    </row>
    <row r="79" spans="1:10" ht="18.75" hidden="1" x14ac:dyDescent="0.25">
      <c r="A79" s="192"/>
      <c r="B79" s="83" t="s">
        <v>107</v>
      </c>
      <c r="C79" s="10">
        <v>426</v>
      </c>
      <c r="D79" s="62" t="s">
        <v>21</v>
      </c>
      <c r="E79" s="130">
        <v>200</v>
      </c>
      <c r="F79" s="118">
        <v>60.5</v>
      </c>
      <c r="G79" s="137">
        <v>83.4</v>
      </c>
      <c r="H79" s="17"/>
      <c r="I79" s="17"/>
      <c r="J79" s="17"/>
    </row>
    <row r="80" spans="1:10" ht="18.75" hidden="1" x14ac:dyDescent="0.25">
      <c r="A80" s="193"/>
      <c r="B80" s="84" t="s">
        <v>108</v>
      </c>
      <c r="C80" s="10">
        <v>541</v>
      </c>
      <c r="D80" s="62" t="s">
        <v>88</v>
      </c>
      <c r="E80" s="146" t="s">
        <v>118</v>
      </c>
      <c r="F80" s="118">
        <v>93.2</v>
      </c>
      <c r="G80" s="137">
        <v>93.2</v>
      </c>
      <c r="H80" s="17"/>
      <c r="I80" s="17"/>
      <c r="J80" s="17"/>
    </row>
    <row r="81" spans="1:10" hidden="1" x14ac:dyDescent="0.25">
      <c r="A81" s="12"/>
      <c r="B81" s="45"/>
      <c r="C81" s="12"/>
      <c r="D81" s="62"/>
      <c r="E81" s="147">
        <f>SUM(E78:E80)</f>
        <v>355</v>
      </c>
      <c r="G81" s="140">
        <v>324.8</v>
      </c>
      <c r="H81" s="17"/>
      <c r="I81" s="17"/>
      <c r="J81" s="17"/>
    </row>
    <row r="82" spans="1:10" x14ac:dyDescent="0.25">
      <c r="A82" s="178" t="s">
        <v>80</v>
      </c>
      <c r="B82" s="45" t="s">
        <v>112</v>
      </c>
      <c r="C82" s="22">
        <v>82</v>
      </c>
      <c r="D82" s="38" t="s">
        <v>12</v>
      </c>
      <c r="E82" s="148">
        <v>200</v>
      </c>
      <c r="F82" s="6">
        <v>30</v>
      </c>
      <c r="G82" s="104">
        <v>88</v>
      </c>
      <c r="H82" s="104">
        <v>0.8</v>
      </c>
      <c r="I82" s="104">
        <v>0.8</v>
      </c>
      <c r="J82" s="104">
        <v>19.600000000000001</v>
      </c>
    </row>
    <row r="83" spans="1:10" x14ac:dyDescent="0.25">
      <c r="A83" s="179"/>
      <c r="B83" s="82" t="s">
        <v>111</v>
      </c>
      <c r="C83" s="21" t="s">
        <v>45</v>
      </c>
      <c r="D83" s="89" t="s">
        <v>27</v>
      </c>
      <c r="E83" s="99">
        <v>200</v>
      </c>
      <c r="F83" s="6">
        <v>41.66</v>
      </c>
      <c r="G83" s="19">
        <v>393.8</v>
      </c>
      <c r="H83" s="19">
        <v>0.1</v>
      </c>
      <c r="I83" s="19">
        <v>17.899999999999999</v>
      </c>
      <c r="J83" s="19">
        <v>32.299999999999997</v>
      </c>
    </row>
    <row r="84" spans="1:10" x14ac:dyDescent="0.25">
      <c r="A84" s="179"/>
      <c r="B84" s="83" t="s">
        <v>107</v>
      </c>
      <c r="C84" s="21">
        <v>465</v>
      </c>
      <c r="D84" s="36" t="s">
        <v>22</v>
      </c>
      <c r="E84" s="19">
        <v>200</v>
      </c>
      <c r="F84" s="6">
        <v>18.2</v>
      </c>
      <c r="G84" s="19">
        <v>88</v>
      </c>
      <c r="H84" s="19">
        <v>0.01</v>
      </c>
      <c r="I84" s="19">
        <v>2.5</v>
      </c>
      <c r="J84" s="19">
        <v>13.6</v>
      </c>
    </row>
    <row r="85" spans="1:10" x14ac:dyDescent="0.25">
      <c r="A85" s="179"/>
      <c r="B85" s="84" t="s">
        <v>108</v>
      </c>
      <c r="C85" s="21">
        <v>574</v>
      </c>
      <c r="D85" s="36" t="s">
        <v>7</v>
      </c>
      <c r="E85" s="21">
        <v>30</v>
      </c>
      <c r="F85" s="6">
        <v>0.9</v>
      </c>
      <c r="G85" s="19">
        <v>61.8</v>
      </c>
      <c r="H85" s="19">
        <v>2.4</v>
      </c>
      <c r="I85" s="19">
        <v>0.5</v>
      </c>
      <c r="J85" s="19">
        <v>12.1</v>
      </c>
    </row>
    <row r="86" spans="1:10" x14ac:dyDescent="0.25">
      <c r="A86" s="179"/>
      <c r="B86" s="84" t="s">
        <v>108</v>
      </c>
      <c r="C86" s="21">
        <v>573</v>
      </c>
      <c r="D86" s="36" t="s">
        <v>6</v>
      </c>
      <c r="E86" s="21">
        <v>40</v>
      </c>
      <c r="F86" s="6">
        <v>1</v>
      </c>
      <c r="G86" s="19">
        <v>93.6</v>
      </c>
      <c r="H86" s="19">
        <v>3</v>
      </c>
      <c r="I86" s="19">
        <v>0.3</v>
      </c>
      <c r="J86" s="19">
        <v>19.7</v>
      </c>
    </row>
    <row r="87" spans="1:10" x14ac:dyDescent="0.25">
      <c r="A87" s="5" t="s">
        <v>126</v>
      </c>
      <c r="B87" s="37"/>
      <c r="C87" s="14"/>
      <c r="D87" s="31"/>
      <c r="E87" s="51">
        <f>SUM(E82:E86)</f>
        <v>670</v>
      </c>
      <c r="F87" s="94">
        <f t="shared" ref="F87:J87" si="5">SUM(F82:F86)</f>
        <v>91.76</v>
      </c>
      <c r="G87" s="51">
        <f t="shared" si="5"/>
        <v>725.19999999999993</v>
      </c>
      <c r="H87" s="51">
        <f t="shared" si="5"/>
        <v>6.3100000000000005</v>
      </c>
      <c r="I87" s="51">
        <f t="shared" si="5"/>
        <v>22</v>
      </c>
      <c r="J87" s="51">
        <f t="shared" si="5"/>
        <v>97.3</v>
      </c>
    </row>
    <row r="88" spans="1:10" x14ac:dyDescent="0.25">
      <c r="A88" s="178" t="s">
        <v>29</v>
      </c>
      <c r="B88" s="45" t="s">
        <v>112</v>
      </c>
      <c r="C88" s="22">
        <v>82</v>
      </c>
      <c r="D88" s="38" t="s">
        <v>12</v>
      </c>
      <c r="E88" s="148">
        <v>200</v>
      </c>
      <c r="F88" s="6">
        <v>30</v>
      </c>
      <c r="G88" s="104">
        <v>88</v>
      </c>
      <c r="H88" s="104">
        <v>0.8</v>
      </c>
      <c r="I88" s="104">
        <v>0.8</v>
      </c>
      <c r="J88" s="104">
        <v>19.600000000000001</v>
      </c>
    </row>
    <row r="89" spans="1:10" x14ac:dyDescent="0.25">
      <c r="A89" s="179"/>
      <c r="B89" s="82" t="s">
        <v>111</v>
      </c>
      <c r="C89" s="21" t="s">
        <v>45</v>
      </c>
      <c r="D89" s="89" t="s">
        <v>27</v>
      </c>
      <c r="E89" s="19">
        <v>250</v>
      </c>
      <c r="F89" s="6">
        <v>41.66</v>
      </c>
      <c r="G89" s="19">
        <v>393.8</v>
      </c>
      <c r="H89" s="19">
        <v>0.1</v>
      </c>
      <c r="I89" s="19">
        <v>17.899999999999999</v>
      </c>
      <c r="J89" s="19">
        <v>32.299999999999997</v>
      </c>
    </row>
    <row r="90" spans="1:10" x14ac:dyDescent="0.25">
      <c r="A90" s="179"/>
      <c r="B90" s="83" t="s">
        <v>107</v>
      </c>
      <c r="C90" s="21">
        <v>465</v>
      </c>
      <c r="D90" s="36" t="s">
        <v>22</v>
      </c>
      <c r="E90" s="19">
        <v>200</v>
      </c>
      <c r="F90" s="6">
        <v>18.2</v>
      </c>
      <c r="G90" s="19">
        <v>88</v>
      </c>
      <c r="H90" s="19">
        <v>0.01</v>
      </c>
      <c r="I90" s="19">
        <v>2.5</v>
      </c>
      <c r="J90" s="19">
        <v>13.6</v>
      </c>
    </row>
    <row r="91" spans="1:10" x14ac:dyDescent="0.25">
      <c r="A91" s="179"/>
      <c r="B91" s="84" t="s">
        <v>108</v>
      </c>
      <c r="C91" s="21">
        <v>574</v>
      </c>
      <c r="D91" s="36" t="s">
        <v>7</v>
      </c>
      <c r="E91" s="21">
        <v>30</v>
      </c>
      <c r="F91" s="6">
        <v>0.9</v>
      </c>
      <c r="G91" s="19">
        <v>61.8</v>
      </c>
      <c r="H91" s="19">
        <v>2.4</v>
      </c>
      <c r="I91" s="19">
        <v>0.5</v>
      </c>
      <c r="J91" s="19">
        <v>12.1</v>
      </c>
    </row>
    <row r="92" spans="1:10" x14ac:dyDescent="0.25">
      <c r="A92" s="180"/>
      <c r="B92" s="74" t="s">
        <v>108</v>
      </c>
      <c r="C92" s="19">
        <v>573</v>
      </c>
      <c r="D92" s="32" t="s">
        <v>6</v>
      </c>
      <c r="E92" s="21">
        <v>40</v>
      </c>
      <c r="F92" s="6">
        <v>1</v>
      </c>
      <c r="G92" s="19">
        <v>93.6</v>
      </c>
      <c r="H92" s="19">
        <v>3</v>
      </c>
      <c r="I92" s="19">
        <v>0.3</v>
      </c>
      <c r="J92" s="19">
        <v>19.7</v>
      </c>
    </row>
    <row r="93" spans="1:10" x14ac:dyDescent="0.25">
      <c r="A93" s="14" t="s">
        <v>28</v>
      </c>
      <c r="B93" s="68"/>
      <c r="C93" s="16"/>
      <c r="D93" s="33"/>
      <c r="E93" s="51">
        <f t="shared" ref="E93:J93" si="6">SUM(E88:E92)</f>
        <v>720</v>
      </c>
      <c r="F93" s="94">
        <f t="shared" si="6"/>
        <v>91.76</v>
      </c>
      <c r="G93" s="51">
        <f t="shared" si="6"/>
        <v>725.19999999999993</v>
      </c>
      <c r="H93" s="51">
        <f t="shared" si="6"/>
        <v>6.3100000000000005</v>
      </c>
      <c r="I93" s="51">
        <f t="shared" si="6"/>
        <v>22</v>
      </c>
      <c r="J93" s="51">
        <f t="shared" si="6"/>
        <v>97.3</v>
      </c>
    </row>
    <row r="94" spans="1:10" ht="20.25" hidden="1" customHeight="1" x14ac:dyDescent="0.25">
      <c r="A94" s="219" t="s">
        <v>68</v>
      </c>
      <c r="B94" s="77" t="s">
        <v>108</v>
      </c>
      <c r="C94" s="23">
        <v>533</v>
      </c>
      <c r="D94" s="30" t="s">
        <v>104</v>
      </c>
      <c r="E94" s="13">
        <v>70</v>
      </c>
      <c r="G94" s="137">
        <v>129.4</v>
      </c>
      <c r="H94" s="136"/>
      <c r="I94" s="106"/>
      <c r="J94" s="106"/>
    </row>
    <row r="95" spans="1:10" hidden="1" x14ac:dyDescent="0.25">
      <c r="A95" s="220"/>
      <c r="B95" s="70" t="s">
        <v>107</v>
      </c>
      <c r="C95" s="23">
        <v>462</v>
      </c>
      <c r="D95" s="28" t="s">
        <v>21</v>
      </c>
      <c r="E95" s="13">
        <v>200</v>
      </c>
      <c r="G95" s="137">
        <v>83.4</v>
      </c>
      <c r="H95" s="136"/>
      <c r="I95" s="106"/>
      <c r="J95" s="106"/>
    </row>
    <row r="96" spans="1:10" hidden="1" x14ac:dyDescent="0.25">
      <c r="A96" s="8"/>
      <c r="B96" s="35"/>
      <c r="C96" s="8"/>
      <c r="D96" s="28"/>
      <c r="E96" s="13"/>
      <c r="G96" s="139">
        <v>212.8</v>
      </c>
      <c r="H96" s="106"/>
      <c r="I96" s="106"/>
      <c r="J96" s="106"/>
    </row>
    <row r="97" spans="1:10" x14ac:dyDescent="0.25">
      <c r="A97" s="181" t="s">
        <v>116</v>
      </c>
      <c r="B97" s="182"/>
      <c r="C97" s="182"/>
      <c r="D97" s="183"/>
      <c r="E97" s="21"/>
      <c r="F97" s="6"/>
      <c r="G97" s="6"/>
      <c r="H97" s="19"/>
      <c r="I97" s="19"/>
      <c r="J97" s="19"/>
    </row>
    <row r="98" spans="1:10" hidden="1" x14ac:dyDescent="0.25">
      <c r="A98" s="194" t="s">
        <v>80</v>
      </c>
      <c r="B98" s="73" t="s">
        <v>111</v>
      </c>
      <c r="C98" s="7">
        <v>550</v>
      </c>
      <c r="D98" s="30" t="s">
        <v>63</v>
      </c>
      <c r="E98" s="13">
        <v>130</v>
      </c>
      <c r="G98" s="137">
        <v>198.7</v>
      </c>
      <c r="H98" s="17"/>
      <c r="I98" s="17"/>
      <c r="J98" s="17"/>
    </row>
    <row r="99" spans="1:10" hidden="1" x14ac:dyDescent="0.25">
      <c r="A99" s="195"/>
      <c r="B99" s="70" t="s">
        <v>107</v>
      </c>
      <c r="C99" s="19">
        <v>465</v>
      </c>
      <c r="D99" s="32" t="s">
        <v>22</v>
      </c>
      <c r="E99" s="19">
        <v>200</v>
      </c>
      <c r="F99" s="6">
        <v>18.2</v>
      </c>
      <c r="G99" s="19">
        <v>88</v>
      </c>
      <c r="H99" s="19">
        <v>0.01</v>
      </c>
      <c r="I99" s="19">
        <v>2.5</v>
      </c>
      <c r="J99" s="19">
        <v>13.6</v>
      </c>
    </row>
    <row r="100" spans="1:10" hidden="1" x14ac:dyDescent="0.25">
      <c r="A100" s="15"/>
      <c r="B100" s="68"/>
      <c r="C100" s="15"/>
      <c r="D100" s="28"/>
      <c r="E100" s="147">
        <f>SUM(E98:E99)</f>
        <v>330</v>
      </c>
      <c r="G100" s="149">
        <v>272.29999999999995</v>
      </c>
      <c r="H100" s="17"/>
      <c r="I100" s="17"/>
      <c r="J100" s="17"/>
    </row>
    <row r="101" spans="1:10" x14ac:dyDescent="0.25">
      <c r="A101" s="178" t="s">
        <v>80</v>
      </c>
      <c r="B101" s="68" t="s">
        <v>109</v>
      </c>
      <c r="C101" s="1">
        <v>148</v>
      </c>
      <c r="D101" s="27" t="s">
        <v>70</v>
      </c>
      <c r="E101" s="17">
        <v>70</v>
      </c>
      <c r="F101" s="6">
        <v>6.3</v>
      </c>
      <c r="G101" s="17">
        <v>7.7</v>
      </c>
      <c r="H101" s="17">
        <v>0.49</v>
      </c>
      <c r="I101" s="17">
        <v>7.0000000000000007E-2</v>
      </c>
      <c r="J101" s="17">
        <v>1.3</v>
      </c>
    </row>
    <row r="102" spans="1:10" x14ac:dyDescent="0.25">
      <c r="A102" s="179"/>
      <c r="B102" s="73" t="s">
        <v>111</v>
      </c>
      <c r="C102" s="1" t="s">
        <v>72</v>
      </c>
      <c r="D102" s="27" t="s">
        <v>71</v>
      </c>
      <c r="E102" s="97">
        <v>65</v>
      </c>
      <c r="F102" s="98">
        <v>46.76</v>
      </c>
      <c r="G102" s="19">
        <v>124.8</v>
      </c>
      <c r="H102" s="17">
        <v>0.3</v>
      </c>
      <c r="I102" s="17">
        <v>7.5</v>
      </c>
      <c r="J102" s="17">
        <v>3.9</v>
      </c>
    </row>
    <row r="103" spans="1:10" x14ac:dyDescent="0.25">
      <c r="A103" s="179"/>
      <c r="B103" s="73" t="s">
        <v>111</v>
      </c>
      <c r="C103" s="1">
        <v>206</v>
      </c>
      <c r="D103" s="27" t="s">
        <v>26</v>
      </c>
      <c r="E103" s="97">
        <v>100</v>
      </c>
      <c r="F103" s="98">
        <v>15.3</v>
      </c>
      <c r="G103" s="19">
        <v>152.4</v>
      </c>
      <c r="H103" s="17">
        <v>4.3</v>
      </c>
      <c r="I103" s="17">
        <v>4.0999999999999996</v>
      </c>
      <c r="J103" s="17">
        <v>24.6</v>
      </c>
    </row>
    <row r="104" spans="1:10" x14ac:dyDescent="0.25">
      <c r="A104" s="179"/>
      <c r="B104" s="70" t="s">
        <v>107</v>
      </c>
      <c r="C104" s="4">
        <v>459</v>
      </c>
      <c r="D104" s="27" t="s">
        <v>10</v>
      </c>
      <c r="E104" s="17">
        <v>200</v>
      </c>
      <c r="F104" s="6">
        <v>7</v>
      </c>
      <c r="G104" s="17">
        <v>40</v>
      </c>
      <c r="H104" s="17">
        <v>0.3</v>
      </c>
      <c r="I104" s="17">
        <v>0.1</v>
      </c>
      <c r="J104" s="17">
        <v>9.5</v>
      </c>
    </row>
    <row r="105" spans="1:10" x14ac:dyDescent="0.25">
      <c r="A105" s="179"/>
      <c r="B105" s="74" t="s">
        <v>108</v>
      </c>
      <c r="C105" s="1">
        <v>574</v>
      </c>
      <c r="D105" s="27" t="s">
        <v>75</v>
      </c>
      <c r="E105" s="17">
        <v>30</v>
      </c>
      <c r="F105" s="6">
        <v>15.4</v>
      </c>
      <c r="G105" s="17">
        <v>77</v>
      </c>
      <c r="H105" s="17">
        <v>1.61</v>
      </c>
      <c r="I105" s="17">
        <v>3.3</v>
      </c>
      <c r="J105" s="17">
        <v>8</v>
      </c>
    </row>
    <row r="106" spans="1:10" x14ac:dyDescent="0.25">
      <c r="A106" s="180"/>
      <c r="B106" s="74" t="s">
        <v>108</v>
      </c>
      <c r="C106" s="1">
        <v>573</v>
      </c>
      <c r="D106" s="27" t="s">
        <v>6</v>
      </c>
      <c r="E106" s="17">
        <v>35</v>
      </c>
      <c r="F106" s="6">
        <v>1</v>
      </c>
      <c r="G106" s="17">
        <v>81.900000000000006</v>
      </c>
      <c r="H106" s="17">
        <v>2.7</v>
      </c>
      <c r="I106" s="17">
        <v>0.3</v>
      </c>
      <c r="J106" s="17">
        <v>17.2</v>
      </c>
    </row>
    <row r="107" spans="1:10" x14ac:dyDescent="0.25">
      <c r="A107" s="5" t="s">
        <v>126</v>
      </c>
      <c r="B107" s="68"/>
      <c r="C107" s="1"/>
      <c r="D107" s="27"/>
      <c r="E107" s="109">
        <f t="shared" ref="E107:J107" si="7">SUM(E101:E106)</f>
        <v>500</v>
      </c>
      <c r="F107" s="94">
        <f t="shared" si="7"/>
        <v>91.76</v>
      </c>
      <c r="G107" s="109">
        <f t="shared" si="7"/>
        <v>483.79999999999995</v>
      </c>
      <c r="H107" s="109">
        <f t="shared" si="7"/>
        <v>9.6999999999999993</v>
      </c>
      <c r="I107" s="109">
        <f t="shared" si="7"/>
        <v>15.370000000000001</v>
      </c>
      <c r="J107" s="109">
        <f t="shared" si="7"/>
        <v>64.5</v>
      </c>
    </row>
    <row r="108" spans="1:10" x14ac:dyDescent="0.25">
      <c r="A108" s="178" t="s">
        <v>29</v>
      </c>
      <c r="B108" s="73" t="s">
        <v>111</v>
      </c>
      <c r="C108" s="11">
        <v>98</v>
      </c>
      <c r="D108" s="42" t="s">
        <v>54</v>
      </c>
      <c r="E108" s="134">
        <v>200</v>
      </c>
      <c r="F108" s="17">
        <v>6.2</v>
      </c>
      <c r="G108" s="150">
        <v>131.9</v>
      </c>
      <c r="H108" s="17">
        <v>7</v>
      </c>
      <c r="I108" s="17">
        <v>8.9</v>
      </c>
      <c r="J108" s="17">
        <v>111.9</v>
      </c>
    </row>
    <row r="109" spans="1:10" x14ac:dyDescent="0.25">
      <c r="A109" s="179"/>
      <c r="B109" s="73" t="s">
        <v>111</v>
      </c>
      <c r="C109" s="16">
        <v>345</v>
      </c>
      <c r="D109" s="33" t="s">
        <v>19</v>
      </c>
      <c r="E109" s="21">
        <v>90</v>
      </c>
      <c r="F109" s="6">
        <v>46.76</v>
      </c>
      <c r="G109" s="19">
        <v>172.8</v>
      </c>
      <c r="H109" s="19">
        <v>14.4</v>
      </c>
      <c r="I109" s="19">
        <v>10.4</v>
      </c>
      <c r="J109" s="19">
        <v>5.4</v>
      </c>
    </row>
    <row r="110" spans="1:10" x14ac:dyDescent="0.25">
      <c r="A110" s="179"/>
      <c r="B110" s="73" t="s">
        <v>111</v>
      </c>
      <c r="C110" s="16">
        <v>206</v>
      </c>
      <c r="D110" s="33" t="s">
        <v>26</v>
      </c>
      <c r="E110" s="21">
        <v>150</v>
      </c>
      <c r="F110" s="6">
        <v>15.3</v>
      </c>
      <c r="G110" s="19">
        <v>228.6</v>
      </c>
      <c r="H110" s="19">
        <v>6.5</v>
      </c>
      <c r="I110" s="19">
        <v>6.1</v>
      </c>
      <c r="J110" s="19">
        <v>36.9</v>
      </c>
    </row>
    <row r="111" spans="1:10" x14ac:dyDescent="0.25">
      <c r="A111" s="179"/>
      <c r="B111" s="70" t="s">
        <v>107</v>
      </c>
      <c r="C111" s="14">
        <v>459</v>
      </c>
      <c r="D111" s="33" t="s">
        <v>10</v>
      </c>
      <c r="E111" s="21">
        <v>200</v>
      </c>
      <c r="F111" s="6">
        <v>7</v>
      </c>
      <c r="G111" s="19">
        <v>40</v>
      </c>
      <c r="H111" s="19">
        <v>0.3</v>
      </c>
      <c r="I111" s="19">
        <v>0.1</v>
      </c>
      <c r="J111" s="19">
        <v>9.5</v>
      </c>
    </row>
    <row r="112" spans="1:10" x14ac:dyDescent="0.25">
      <c r="A112" s="179"/>
      <c r="B112" s="74" t="s">
        <v>108</v>
      </c>
      <c r="C112" s="16">
        <v>574</v>
      </c>
      <c r="D112" s="33" t="s">
        <v>75</v>
      </c>
      <c r="E112" s="21">
        <v>40</v>
      </c>
      <c r="F112" s="6">
        <v>15.4</v>
      </c>
      <c r="G112" s="19">
        <v>97.6</v>
      </c>
      <c r="H112" s="19">
        <v>2.41</v>
      </c>
      <c r="I112" s="19">
        <v>3.5</v>
      </c>
      <c r="J112" s="19">
        <v>12.1</v>
      </c>
    </row>
    <row r="113" spans="1:10" x14ac:dyDescent="0.25">
      <c r="A113" s="179"/>
      <c r="B113" s="74" t="s">
        <v>108</v>
      </c>
      <c r="C113" s="16">
        <v>573</v>
      </c>
      <c r="D113" s="33" t="s">
        <v>6</v>
      </c>
      <c r="E113" s="21">
        <v>40</v>
      </c>
      <c r="F113" s="6">
        <v>1.1000000000000001</v>
      </c>
      <c r="G113" s="19">
        <v>93.6</v>
      </c>
      <c r="H113" s="19">
        <v>3</v>
      </c>
      <c r="I113" s="19">
        <v>0.3</v>
      </c>
      <c r="J113" s="19">
        <v>19.7</v>
      </c>
    </row>
    <row r="114" spans="1:10" x14ac:dyDescent="0.25">
      <c r="A114" s="16" t="s">
        <v>28</v>
      </c>
      <c r="B114" s="35"/>
      <c r="C114" s="16"/>
      <c r="D114" s="33"/>
      <c r="E114" s="51">
        <f>SUM(E108:E113)</f>
        <v>720</v>
      </c>
      <c r="F114" s="94">
        <f>SUM(F108:F113)</f>
        <v>91.76</v>
      </c>
      <c r="G114" s="151">
        <f>SUM(G108:G113)</f>
        <v>764.50000000000011</v>
      </c>
      <c r="H114" s="105">
        <f>SUM(H109:H113)</f>
        <v>26.61</v>
      </c>
      <c r="I114" s="105">
        <f>SUM(I109:I113)</f>
        <v>20.400000000000002</v>
      </c>
      <c r="J114" s="105">
        <f>SUM(J109:J113)</f>
        <v>83.6</v>
      </c>
    </row>
    <row r="115" spans="1:10" hidden="1" x14ac:dyDescent="0.25">
      <c r="A115" s="221" t="s">
        <v>68</v>
      </c>
      <c r="B115" s="73" t="s">
        <v>111</v>
      </c>
      <c r="C115" s="8">
        <v>550</v>
      </c>
      <c r="D115" s="41" t="s">
        <v>63</v>
      </c>
      <c r="E115" s="134">
        <v>100</v>
      </c>
      <c r="F115" s="13"/>
      <c r="G115" s="152">
        <v>213.8</v>
      </c>
      <c r="H115" s="136"/>
      <c r="I115" s="24"/>
      <c r="J115" s="24"/>
    </row>
    <row r="116" spans="1:10" hidden="1" x14ac:dyDescent="0.25">
      <c r="A116" s="222"/>
      <c r="B116" s="70" t="s">
        <v>107</v>
      </c>
      <c r="C116" s="63">
        <v>457</v>
      </c>
      <c r="D116" s="64" t="s">
        <v>18</v>
      </c>
      <c r="E116" s="133">
        <v>200</v>
      </c>
      <c r="F116" s="17">
        <v>3</v>
      </c>
      <c r="G116" s="50">
        <v>38</v>
      </c>
      <c r="H116" s="17">
        <v>0.2</v>
      </c>
      <c r="I116" s="50">
        <v>0.1</v>
      </c>
      <c r="J116" s="50">
        <v>9.3000000000000007</v>
      </c>
    </row>
    <row r="117" spans="1:10" hidden="1" x14ac:dyDescent="0.25">
      <c r="A117" s="8"/>
      <c r="B117" s="35"/>
      <c r="C117" s="8"/>
      <c r="D117" s="42"/>
      <c r="E117" s="153">
        <f>SUM(E115:E116)</f>
        <v>300</v>
      </c>
      <c r="F117" s="154"/>
      <c r="G117" s="155">
        <f>SUM(G115:G116)</f>
        <v>251.8</v>
      </c>
      <c r="H117" s="136"/>
      <c r="I117" s="24"/>
      <c r="J117" s="24"/>
    </row>
    <row r="118" spans="1:10" hidden="1" x14ac:dyDescent="0.25">
      <c r="A118" s="25" t="s">
        <v>30</v>
      </c>
      <c r="B118" s="35"/>
      <c r="C118" s="16"/>
      <c r="D118" s="33"/>
      <c r="E118" s="156">
        <f>(E30+E43+E72+E87+E114)/5</f>
        <v>660</v>
      </c>
      <c r="F118" s="157"/>
      <c r="G118" s="151">
        <f>(G30+G43+G72+G87+G114)/5</f>
        <v>673.92</v>
      </c>
      <c r="H118" s="151">
        <f>(H30+H43+H72+H87+H114)/5</f>
        <v>24.52</v>
      </c>
      <c r="I118" s="151">
        <f>(I30+I43+I72+I87+I114)/5</f>
        <v>22.888000000000002</v>
      </c>
      <c r="J118" s="151">
        <f>(J30+J43+J72+J87+J114)/5</f>
        <v>79.086000000000013</v>
      </c>
    </row>
    <row r="119" spans="1:10" x14ac:dyDescent="0.25">
      <c r="A119" s="209" t="s">
        <v>119</v>
      </c>
      <c r="B119" s="210"/>
      <c r="C119" s="210"/>
      <c r="D119" s="211"/>
      <c r="E119" s="21"/>
      <c r="F119" s="6"/>
      <c r="G119" s="6"/>
      <c r="H119" s="19"/>
      <c r="I119" s="19"/>
      <c r="J119" s="19"/>
    </row>
    <row r="120" spans="1:10" hidden="1" x14ac:dyDescent="0.25">
      <c r="A120" s="201" t="s">
        <v>67</v>
      </c>
      <c r="B120" s="73" t="s">
        <v>111</v>
      </c>
      <c r="C120" s="1">
        <v>268</v>
      </c>
      <c r="D120" s="56" t="s">
        <v>90</v>
      </c>
      <c r="E120" s="158">
        <v>105</v>
      </c>
      <c r="F120" s="6"/>
      <c r="G120" s="129">
        <v>125.3</v>
      </c>
      <c r="H120" s="17"/>
      <c r="I120" s="17"/>
      <c r="J120" s="17"/>
    </row>
    <row r="121" spans="1:10" hidden="1" x14ac:dyDescent="0.25">
      <c r="A121" s="202"/>
      <c r="B121" s="70" t="s">
        <v>107</v>
      </c>
      <c r="C121" s="1">
        <v>462</v>
      </c>
      <c r="D121" s="57" t="s">
        <v>21</v>
      </c>
      <c r="E121" s="158">
        <v>200</v>
      </c>
      <c r="F121" s="6"/>
      <c r="G121" s="129">
        <v>76.900000000000006</v>
      </c>
      <c r="H121" s="17"/>
      <c r="I121" s="17"/>
      <c r="J121" s="17"/>
    </row>
    <row r="122" spans="1:10" hidden="1" x14ac:dyDescent="0.25">
      <c r="A122" s="203"/>
      <c r="B122" s="74" t="s">
        <v>108</v>
      </c>
      <c r="C122" s="1">
        <v>63</v>
      </c>
      <c r="D122" s="57" t="s">
        <v>85</v>
      </c>
      <c r="E122" s="158">
        <v>50</v>
      </c>
      <c r="F122" s="6"/>
      <c r="G122" s="129">
        <v>89.9</v>
      </c>
      <c r="H122" s="17"/>
      <c r="I122" s="17"/>
      <c r="J122" s="17"/>
    </row>
    <row r="123" spans="1:10" hidden="1" x14ac:dyDescent="0.25">
      <c r="A123" s="5"/>
      <c r="B123" s="37"/>
      <c r="C123" s="1"/>
      <c r="D123" s="27"/>
      <c r="E123" s="159">
        <f>SUM(E120:E122)</f>
        <v>355</v>
      </c>
      <c r="F123" s="17"/>
      <c r="G123" s="160">
        <f>SUM(G120:G122)</f>
        <v>292.10000000000002</v>
      </c>
      <c r="H123" s="17"/>
      <c r="I123" s="17"/>
      <c r="J123" s="17"/>
    </row>
    <row r="124" spans="1:10" x14ac:dyDescent="0.25">
      <c r="A124" s="179" t="s">
        <v>80</v>
      </c>
      <c r="B124" s="73" t="s">
        <v>111</v>
      </c>
      <c r="C124" s="19">
        <v>347</v>
      </c>
      <c r="D124" s="37" t="s">
        <v>76</v>
      </c>
      <c r="E124" s="97">
        <v>70</v>
      </c>
      <c r="F124" s="6">
        <v>36.700000000000003</v>
      </c>
      <c r="G124" s="19">
        <v>191.7</v>
      </c>
      <c r="H124" s="19">
        <v>13.8</v>
      </c>
      <c r="I124" s="19">
        <v>9.9</v>
      </c>
      <c r="J124" s="19">
        <v>12</v>
      </c>
    </row>
    <row r="125" spans="1:10" x14ac:dyDescent="0.25">
      <c r="A125" s="179"/>
      <c r="B125" s="73" t="s">
        <v>111</v>
      </c>
      <c r="C125" s="19">
        <v>202</v>
      </c>
      <c r="D125" s="35" t="s">
        <v>77</v>
      </c>
      <c r="E125" s="99">
        <v>100</v>
      </c>
      <c r="F125" s="6">
        <v>16.260000000000002</v>
      </c>
      <c r="G125" s="19">
        <v>228.6</v>
      </c>
      <c r="H125" s="19">
        <v>6.5</v>
      </c>
      <c r="I125" s="19">
        <v>6.2</v>
      </c>
      <c r="J125" s="19">
        <v>36.9</v>
      </c>
    </row>
    <row r="126" spans="1:10" x14ac:dyDescent="0.25">
      <c r="A126" s="179"/>
      <c r="B126" s="70" t="s">
        <v>107</v>
      </c>
      <c r="C126" s="1">
        <v>501</v>
      </c>
      <c r="D126" s="27" t="s">
        <v>9</v>
      </c>
      <c r="E126" s="17">
        <v>200</v>
      </c>
      <c r="F126" s="6">
        <v>27</v>
      </c>
      <c r="G126" s="17">
        <v>86</v>
      </c>
      <c r="H126" s="17">
        <v>1</v>
      </c>
      <c r="I126" s="17">
        <v>0.2</v>
      </c>
      <c r="J126" s="17">
        <v>20.2</v>
      </c>
    </row>
    <row r="127" spans="1:10" x14ac:dyDescent="0.25">
      <c r="A127" s="179"/>
      <c r="B127" s="74" t="s">
        <v>108</v>
      </c>
      <c r="C127" s="1">
        <v>574</v>
      </c>
      <c r="D127" s="27" t="s">
        <v>73</v>
      </c>
      <c r="E127" s="17">
        <v>100</v>
      </c>
      <c r="F127" s="6">
        <v>10.8</v>
      </c>
      <c r="G127" s="17">
        <v>85.2</v>
      </c>
      <c r="H127" s="17">
        <v>2.41</v>
      </c>
      <c r="I127" s="17">
        <v>2.2999999999999998</v>
      </c>
      <c r="J127" s="17">
        <v>13.5</v>
      </c>
    </row>
    <row r="128" spans="1:10" x14ac:dyDescent="0.25">
      <c r="A128" s="180"/>
      <c r="B128" s="74" t="s">
        <v>108</v>
      </c>
      <c r="C128" s="1">
        <v>573</v>
      </c>
      <c r="D128" s="27" t="s">
        <v>6</v>
      </c>
      <c r="E128" s="17">
        <v>30</v>
      </c>
      <c r="F128" s="6">
        <v>1</v>
      </c>
      <c r="G128" s="17">
        <v>70.2</v>
      </c>
      <c r="H128" s="17">
        <v>2.2999999999999998</v>
      </c>
      <c r="I128" s="17">
        <v>0.2</v>
      </c>
      <c r="J128" s="17">
        <v>14.8</v>
      </c>
    </row>
    <row r="129" spans="1:10" x14ac:dyDescent="0.25">
      <c r="A129" s="5" t="s">
        <v>126</v>
      </c>
      <c r="B129" s="45"/>
      <c r="C129" s="1"/>
      <c r="D129" s="27"/>
      <c r="E129" s="109">
        <f t="shared" ref="E129:J129" si="8">SUM(E124:E128)</f>
        <v>500</v>
      </c>
      <c r="F129" s="94">
        <f t="shared" si="8"/>
        <v>91.76</v>
      </c>
      <c r="G129" s="109">
        <f t="shared" si="8"/>
        <v>661.7</v>
      </c>
      <c r="H129" s="109">
        <f t="shared" si="8"/>
        <v>26.01</v>
      </c>
      <c r="I129" s="109">
        <f t="shared" si="8"/>
        <v>18.8</v>
      </c>
      <c r="J129" s="109">
        <f t="shared" si="8"/>
        <v>97.399999999999991</v>
      </c>
    </row>
    <row r="130" spans="1:10" x14ac:dyDescent="0.25">
      <c r="A130" s="197" t="s">
        <v>29</v>
      </c>
      <c r="B130" s="73" t="s">
        <v>111</v>
      </c>
      <c r="C130" s="20">
        <v>129</v>
      </c>
      <c r="D130" s="58" t="s">
        <v>40</v>
      </c>
      <c r="E130" s="148">
        <v>200</v>
      </c>
      <c r="F130" s="6">
        <v>9.8000000000000007</v>
      </c>
      <c r="G130" s="104">
        <v>84</v>
      </c>
      <c r="H130" s="104">
        <v>3.3</v>
      </c>
      <c r="I130" s="104">
        <v>3.5</v>
      </c>
      <c r="J130" s="104">
        <v>9.8000000000000007</v>
      </c>
    </row>
    <row r="131" spans="1:10" ht="15" customHeight="1" x14ac:dyDescent="0.25">
      <c r="A131" s="198"/>
      <c r="B131" s="73" t="s">
        <v>111</v>
      </c>
      <c r="C131" s="19">
        <v>347</v>
      </c>
      <c r="D131" s="36" t="s">
        <v>24</v>
      </c>
      <c r="E131" s="21">
        <v>90</v>
      </c>
      <c r="F131" s="6">
        <v>36.700000000000003</v>
      </c>
      <c r="G131" s="19">
        <v>191.7</v>
      </c>
      <c r="H131" s="19">
        <v>13.8</v>
      </c>
      <c r="I131" s="19">
        <v>9.9</v>
      </c>
      <c r="J131" s="19">
        <v>12</v>
      </c>
    </row>
    <row r="132" spans="1:10" ht="15" customHeight="1" x14ac:dyDescent="0.25">
      <c r="A132" s="198"/>
      <c r="B132" s="73" t="s">
        <v>111</v>
      </c>
      <c r="C132" s="19">
        <v>202</v>
      </c>
      <c r="D132" s="32" t="s">
        <v>47</v>
      </c>
      <c r="E132" s="19">
        <v>150</v>
      </c>
      <c r="F132" s="6">
        <v>16.260000000000002</v>
      </c>
      <c r="G132" s="19">
        <v>228.6</v>
      </c>
      <c r="H132" s="19">
        <v>6.5</v>
      </c>
      <c r="I132" s="19">
        <v>6.2</v>
      </c>
      <c r="J132" s="19">
        <v>36.9</v>
      </c>
    </row>
    <row r="133" spans="1:10" ht="15" customHeight="1" x14ac:dyDescent="0.25">
      <c r="A133" s="198"/>
      <c r="B133" s="70" t="s">
        <v>107</v>
      </c>
      <c r="C133" s="20">
        <v>501</v>
      </c>
      <c r="D133" s="34" t="s">
        <v>9</v>
      </c>
      <c r="E133" s="104">
        <v>200</v>
      </c>
      <c r="F133" s="6">
        <v>27</v>
      </c>
      <c r="G133" s="104">
        <v>86</v>
      </c>
      <c r="H133" s="104">
        <v>1</v>
      </c>
      <c r="I133" s="104">
        <v>0.2</v>
      </c>
      <c r="J133" s="104">
        <v>20.2</v>
      </c>
    </row>
    <row r="134" spans="1:10" ht="15" customHeight="1" x14ac:dyDescent="0.25">
      <c r="A134" s="198"/>
      <c r="B134" s="74" t="s">
        <v>108</v>
      </c>
      <c r="C134" s="16">
        <v>574</v>
      </c>
      <c r="D134" s="33" t="s">
        <v>7</v>
      </c>
      <c r="E134" s="21">
        <v>30</v>
      </c>
      <c r="F134" s="6">
        <v>1</v>
      </c>
      <c r="G134" s="19">
        <v>61.8</v>
      </c>
      <c r="H134" s="19">
        <v>2.4</v>
      </c>
      <c r="I134" s="19">
        <v>0.5</v>
      </c>
      <c r="J134" s="19">
        <v>12.1</v>
      </c>
    </row>
    <row r="135" spans="1:10" ht="15" customHeight="1" x14ac:dyDescent="0.25">
      <c r="A135" s="198"/>
      <c r="B135" s="74" t="s">
        <v>108</v>
      </c>
      <c r="C135" s="20">
        <v>573</v>
      </c>
      <c r="D135" s="34" t="s">
        <v>6</v>
      </c>
      <c r="E135" s="104">
        <v>30</v>
      </c>
      <c r="F135" s="6">
        <v>1</v>
      </c>
      <c r="G135" s="104">
        <v>70.2</v>
      </c>
      <c r="H135" s="104">
        <v>2.2999999999999998</v>
      </c>
      <c r="I135" s="104">
        <v>0.2</v>
      </c>
      <c r="J135" s="104">
        <v>14.8</v>
      </c>
    </row>
    <row r="136" spans="1:10" x14ac:dyDescent="0.25">
      <c r="A136" s="16" t="s">
        <v>28</v>
      </c>
      <c r="B136" s="35"/>
      <c r="C136" s="1"/>
      <c r="D136" s="33"/>
      <c r="E136" s="51">
        <f t="shared" ref="E136:J136" si="9">SUM(E130:E135)</f>
        <v>700</v>
      </c>
      <c r="F136" s="94">
        <f t="shared" si="9"/>
        <v>91.76</v>
      </c>
      <c r="G136" s="51">
        <f t="shared" si="9"/>
        <v>722.3</v>
      </c>
      <c r="H136" s="51">
        <f t="shared" si="9"/>
        <v>29.3</v>
      </c>
      <c r="I136" s="51">
        <f t="shared" si="9"/>
        <v>20.5</v>
      </c>
      <c r="J136" s="51">
        <f t="shared" si="9"/>
        <v>105.8</v>
      </c>
    </row>
    <row r="137" spans="1:10" hidden="1" x14ac:dyDescent="0.25">
      <c r="A137" s="189" t="s">
        <v>68</v>
      </c>
      <c r="B137" s="73" t="s">
        <v>111</v>
      </c>
      <c r="C137" s="1">
        <v>268</v>
      </c>
      <c r="D137" s="56" t="s">
        <v>90</v>
      </c>
      <c r="E137" s="158">
        <v>105</v>
      </c>
      <c r="F137" s="6"/>
      <c r="G137" s="129">
        <v>125.3</v>
      </c>
      <c r="H137" s="94"/>
      <c r="I137" s="94"/>
      <c r="J137" s="94"/>
    </row>
    <row r="138" spans="1:10" hidden="1" x14ac:dyDescent="0.25">
      <c r="A138" s="196"/>
      <c r="B138" s="70" t="s">
        <v>107</v>
      </c>
      <c r="C138" s="1">
        <v>462</v>
      </c>
      <c r="D138" s="57" t="s">
        <v>21</v>
      </c>
      <c r="E138" s="158">
        <v>200</v>
      </c>
      <c r="F138" s="6"/>
      <c r="G138" s="129">
        <v>76.900000000000006</v>
      </c>
      <c r="H138" s="94"/>
      <c r="I138" s="94"/>
      <c r="J138" s="94"/>
    </row>
    <row r="139" spans="1:10" hidden="1" x14ac:dyDescent="0.25">
      <c r="A139" s="190"/>
      <c r="B139" s="74" t="s">
        <v>108</v>
      </c>
      <c r="C139" s="1">
        <v>63</v>
      </c>
      <c r="D139" s="57" t="s">
        <v>85</v>
      </c>
      <c r="E139" s="158">
        <v>50</v>
      </c>
      <c r="F139" s="6"/>
      <c r="G139" s="129">
        <v>89.9</v>
      </c>
      <c r="H139" s="94"/>
      <c r="I139" s="94"/>
      <c r="J139" s="94"/>
    </row>
    <row r="140" spans="1:10" hidden="1" x14ac:dyDescent="0.25">
      <c r="A140" s="1"/>
      <c r="B140" s="35"/>
      <c r="C140" s="1"/>
      <c r="D140" s="27"/>
      <c r="E140" s="159">
        <f>SUM(E137:E139)</f>
        <v>355</v>
      </c>
      <c r="F140" s="17"/>
      <c r="G140" s="160">
        <f>SUM(G137:G139)</f>
        <v>292.10000000000002</v>
      </c>
      <c r="H140" s="94"/>
      <c r="I140" s="94"/>
      <c r="J140" s="94"/>
    </row>
    <row r="141" spans="1:10" x14ac:dyDescent="0.25">
      <c r="A141" s="181" t="s">
        <v>120</v>
      </c>
      <c r="B141" s="182"/>
      <c r="C141" s="182"/>
      <c r="D141" s="183"/>
      <c r="E141" s="21"/>
      <c r="F141" s="6"/>
      <c r="G141" s="6"/>
      <c r="H141" s="19"/>
      <c r="I141" s="19"/>
      <c r="J141" s="19"/>
    </row>
    <row r="142" spans="1:10" hidden="1" x14ac:dyDescent="0.25">
      <c r="A142" s="197" t="s">
        <v>67</v>
      </c>
      <c r="B142" s="73" t="s">
        <v>111</v>
      </c>
      <c r="C142" s="1">
        <v>223</v>
      </c>
      <c r="D142" s="39" t="s">
        <v>91</v>
      </c>
      <c r="E142" s="17">
        <v>205</v>
      </c>
      <c r="G142" s="161">
        <v>112.6</v>
      </c>
      <c r="H142" s="17"/>
      <c r="I142" s="17"/>
      <c r="J142" s="17"/>
    </row>
    <row r="143" spans="1:10" hidden="1" x14ac:dyDescent="0.25">
      <c r="A143" s="198"/>
      <c r="B143" s="70" t="s">
        <v>107</v>
      </c>
      <c r="C143" s="1">
        <v>457</v>
      </c>
      <c r="D143" s="27" t="s">
        <v>62</v>
      </c>
      <c r="E143" s="17">
        <v>200</v>
      </c>
      <c r="G143" s="161">
        <v>78.400000000000006</v>
      </c>
      <c r="H143" s="17"/>
      <c r="I143" s="17"/>
      <c r="J143" s="17"/>
    </row>
    <row r="144" spans="1:10" hidden="1" x14ac:dyDescent="0.25">
      <c r="A144" s="204"/>
      <c r="B144" s="74" t="s">
        <v>108</v>
      </c>
      <c r="C144" s="47">
        <v>63</v>
      </c>
      <c r="D144" s="57" t="s">
        <v>85</v>
      </c>
      <c r="E144" s="158" t="s">
        <v>86</v>
      </c>
      <c r="G144" s="161">
        <v>89.9</v>
      </c>
      <c r="H144" s="17"/>
      <c r="I144" s="17"/>
      <c r="J144" s="17"/>
    </row>
    <row r="145" spans="1:10" hidden="1" x14ac:dyDescent="0.25">
      <c r="A145" s="15"/>
      <c r="B145" s="68"/>
      <c r="C145" s="1"/>
      <c r="D145" s="27"/>
      <c r="E145" s="162">
        <f>SUM(E142:E144)</f>
        <v>405</v>
      </c>
      <c r="G145" s="163">
        <f>SUM(G142:G144)</f>
        <v>280.89999999999998</v>
      </c>
      <c r="H145" s="17"/>
      <c r="I145" s="17"/>
      <c r="J145" s="17"/>
    </row>
    <row r="146" spans="1:10" x14ac:dyDescent="0.25">
      <c r="A146" s="199" t="s">
        <v>80</v>
      </c>
      <c r="B146" s="73" t="s">
        <v>111</v>
      </c>
      <c r="C146" s="1">
        <v>307</v>
      </c>
      <c r="D146" s="29" t="s">
        <v>74</v>
      </c>
      <c r="E146" s="100">
        <v>70</v>
      </c>
      <c r="F146" s="6">
        <v>28.76</v>
      </c>
      <c r="G146" s="17">
        <v>74</v>
      </c>
      <c r="H146" s="17">
        <v>9</v>
      </c>
      <c r="I146" s="17">
        <v>1.1000000000000001</v>
      </c>
      <c r="J146" s="17">
        <v>7</v>
      </c>
    </row>
    <row r="147" spans="1:10" x14ac:dyDescent="0.25">
      <c r="A147" s="200"/>
      <c r="B147" s="73" t="s">
        <v>111</v>
      </c>
      <c r="C147" s="1">
        <v>377</v>
      </c>
      <c r="D147" s="27" t="s">
        <v>8</v>
      </c>
      <c r="E147" s="17">
        <v>150</v>
      </c>
      <c r="F147" s="6">
        <v>20.5</v>
      </c>
      <c r="G147" s="17">
        <v>105</v>
      </c>
      <c r="H147" s="17">
        <v>4.0999999999999996</v>
      </c>
      <c r="I147" s="17">
        <v>6</v>
      </c>
      <c r="J147" s="17">
        <v>8.6999999999999993</v>
      </c>
    </row>
    <row r="148" spans="1:10" x14ac:dyDescent="0.25">
      <c r="A148" s="200"/>
      <c r="B148" s="70" t="s">
        <v>107</v>
      </c>
      <c r="C148" s="16">
        <v>495</v>
      </c>
      <c r="D148" s="31" t="s">
        <v>11</v>
      </c>
      <c r="E148" s="21">
        <v>200</v>
      </c>
      <c r="F148" s="6">
        <v>10.5</v>
      </c>
      <c r="G148" s="19">
        <v>84</v>
      </c>
      <c r="H148" s="19">
        <v>0.6</v>
      </c>
      <c r="I148" s="19">
        <v>0.1</v>
      </c>
      <c r="J148" s="19">
        <v>20.100000000000001</v>
      </c>
    </row>
    <row r="149" spans="1:10" x14ac:dyDescent="0.25">
      <c r="A149" s="200"/>
      <c r="B149" s="68" t="s">
        <v>112</v>
      </c>
      <c r="C149" s="1" t="s">
        <v>49</v>
      </c>
      <c r="D149" s="27" t="s">
        <v>12</v>
      </c>
      <c r="E149" s="17">
        <v>200</v>
      </c>
      <c r="F149" s="6">
        <v>30</v>
      </c>
      <c r="G149" s="17">
        <v>88</v>
      </c>
      <c r="H149" s="164">
        <v>0.8</v>
      </c>
      <c r="I149" s="164">
        <v>0.8</v>
      </c>
      <c r="J149" s="164">
        <v>19.600000000000001</v>
      </c>
    </row>
    <row r="150" spans="1:10" x14ac:dyDescent="0.25">
      <c r="A150" s="200"/>
      <c r="B150" s="74" t="s">
        <v>108</v>
      </c>
      <c r="C150" s="1">
        <v>574</v>
      </c>
      <c r="D150" s="27" t="s">
        <v>7</v>
      </c>
      <c r="E150" s="17">
        <v>30</v>
      </c>
      <c r="F150" s="6">
        <v>1</v>
      </c>
      <c r="G150" s="17">
        <v>61.8</v>
      </c>
      <c r="H150" s="17">
        <v>2.4</v>
      </c>
      <c r="I150" s="17">
        <v>0.5</v>
      </c>
      <c r="J150" s="17">
        <v>12</v>
      </c>
    </row>
    <row r="151" spans="1:10" x14ac:dyDescent="0.25">
      <c r="A151" s="208"/>
      <c r="B151" s="74" t="s">
        <v>108</v>
      </c>
      <c r="C151" s="1">
        <v>573</v>
      </c>
      <c r="D151" s="27" t="s">
        <v>6</v>
      </c>
      <c r="E151" s="17">
        <v>30</v>
      </c>
      <c r="F151" s="6">
        <v>1</v>
      </c>
      <c r="G151" s="17">
        <v>70.2</v>
      </c>
      <c r="H151" s="17">
        <v>2.2999999999999998</v>
      </c>
      <c r="I151" s="17">
        <v>0.2</v>
      </c>
      <c r="J151" s="17">
        <v>14.8</v>
      </c>
    </row>
    <row r="152" spans="1:10" x14ac:dyDescent="0.25">
      <c r="A152" s="5" t="s">
        <v>126</v>
      </c>
      <c r="B152" s="68"/>
      <c r="C152" s="1"/>
      <c r="D152" s="27"/>
      <c r="E152" s="109">
        <f t="shared" ref="E152:J152" si="10">SUM(E146:E151)</f>
        <v>680</v>
      </c>
      <c r="F152" s="94">
        <f t="shared" si="10"/>
        <v>91.76</v>
      </c>
      <c r="G152" s="94">
        <f t="shared" si="10"/>
        <v>483</v>
      </c>
      <c r="H152" s="109">
        <f t="shared" si="10"/>
        <v>19.2</v>
      </c>
      <c r="I152" s="109">
        <f t="shared" si="10"/>
        <v>8.6999999999999993</v>
      </c>
      <c r="J152" s="109">
        <f t="shared" si="10"/>
        <v>82.2</v>
      </c>
    </row>
    <row r="153" spans="1:10" x14ac:dyDescent="0.25">
      <c r="A153" s="197" t="s">
        <v>29</v>
      </c>
      <c r="B153" s="73" t="s">
        <v>111</v>
      </c>
      <c r="C153" s="1">
        <v>307</v>
      </c>
      <c r="D153" s="29" t="s">
        <v>74</v>
      </c>
      <c r="E153" s="17">
        <v>100</v>
      </c>
      <c r="F153" s="6">
        <v>28.76</v>
      </c>
      <c r="G153" s="17">
        <v>105.7</v>
      </c>
      <c r="H153" s="17">
        <v>9</v>
      </c>
      <c r="I153" s="17">
        <v>1.1000000000000001</v>
      </c>
      <c r="J153" s="17">
        <v>7</v>
      </c>
    </row>
    <row r="154" spans="1:10" x14ac:dyDescent="0.25">
      <c r="A154" s="198"/>
      <c r="B154" s="73" t="s">
        <v>111</v>
      </c>
      <c r="C154" s="1">
        <v>377</v>
      </c>
      <c r="D154" s="27" t="s">
        <v>8</v>
      </c>
      <c r="E154" s="17">
        <v>150</v>
      </c>
      <c r="F154" s="6">
        <v>20.5</v>
      </c>
      <c r="G154" s="17">
        <v>105</v>
      </c>
      <c r="H154" s="17">
        <v>4.0999999999999996</v>
      </c>
      <c r="I154" s="17">
        <v>6</v>
      </c>
      <c r="J154" s="17">
        <v>8.6999999999999993</v>
      </c>
    </row>
    <row r="155" spans="1:10" x14ac:dyDescent="0.25">
      <c r="A155" s="198"/>
      <c r="B155" s="70" t="s">
        <v>107</v>
      </c>
      <c r="C155" s="16">
        <v>495</v>
      </c>
      <c r="D155" s="31" t="s">
        <v>11</v>
      </c>
      <c r="E155" s="21">
        <v>180</v>
      </c>
      <c r="F155" s="6">
        <v>10.5</v>
      </c>
      <c r="G155" s="19">
        <v>75.599999999999994</v>
      </c>
      <c r="H155" s="164">
        <v>0.54</v>
      </c>
      <c r="I155" s="164">
        <v>0.09</v>
      </c>
      <c r="J155" s="164">
        <v>18.100000000000001</v>
      </c>
    </row>
    <row r="156" spans="1:10" x14ac:dyDescent="0.25">
      <c r="A156" s="198"/>
      <c r="B156" s="68" t="s">
        <v>112</v>
      </c>
      <c r="C156" s="1" t="s">
        <v>49</v>
      </c>
      <c r="D156" s="27" t="s">
        <v>12</v>
      </c>
      <c r="E156" s="17">
        <v>200</v>
      </c>
      <c r="F156" s="6">
        <v>30</v>
      </c>
      <c r="G156" s="17">
        <v>88</v>
      </c>
      <c r="H156" s="164">
        <v>0.8</v>
      </c>
      <c r="I156" s="164">
        <v>0.8</v>
      </c>
      <c r="J156" s="164">
        <v>19.600000000000001</v>
      </c>
    </row>
    <row r="157" spans="1:10" x14ac:dyDescent="0.25">
      <c r="A157" s="198"/>
      <c r="B157" s="74" t="s">
        <v>108</v>
      </c>
      <c r="C157" s="1">
        <v>574</v>
      </c>
      <c r="D157" s="33" t="s">
        <v>7</v>
      </c>
      <c r="E157" s="21">
        <v>40</v>
      </c>
      <c r="F157" s="6">
        <v>1.1000000000000001</v>
      </c>
      <c r="G157" s="19">
        <v>82.4</v>
      </c>
      <c r="H157" s="19">
        <v>3.2</v>
      </c>
      <c r="I157" s="19">
        <v>0.6</v>
      </c>
      <c r="J157" s="19">
        <v>16</v>
      </c>
    </row>
    <row r="158" spans="1:10" x14ac:dyDescent="0.25">
      <c r="A158" s="198"/>
      <c r="B158" s="74" t="s">
        <v>108</v>
      </c>
      <c r="C158" s="1">
        <v>573</v>
      </c>
      <c r="D158" s="27" t="s">
        <v>6</v>
      </c>
      <c r="E158" s="17">
        <v>40</v>
      </c>
      <c r="F158" s="6">
        <v>1</v>
      </c>
      <c r="G158" s="164">
        <v>93.6</v>
      </c>
      <c r="H158" s="164">
        <v>3</v>
      </c>
      <c r="I158" s="164">
        <v>0.3</v>
      </c>
      <c r="J158" s="164">
        <v>19.7</v>
      </c>
    </row>
    <row r="159" spans="1:10" x14ac:dyDescent="0.25">
      <c r="A159" s="16" t="s">
        <v>28</v>
      </c>
      <c r="B159" s="35"/>
      <c r="C159" s="1"/>
      <c r="D159" s="27"/>
      <c r="E159" s="109">
        <f t="shared" ref="E159:J159" si="11">SUM(E153:E158)</f>
        <v>710</v>
      </c>
      <c r="F159" s="94">
        <f t="shared" si="11"/>
        <v>91.86</v>
      </c>
      <c r="G159" s="109">
        <f>SUM(G153:G158)</f>
        <v>550.29999999999995</v>
      </c>
      <c r="H159" s="109">
        <f t="shared" si="11"/>
        <v>20.64</v>
      </c>
      <c r="I159" s="109">
        <f t="shared" si="11"/>
        <v>8.89</v>
      </c>
      <c r="J159" s="109">
        <f t="shared" si="11"/>
        <v>89.100000000000009</v>
      </c>
    </row>
    <row r="160" spans="1:10" hidden="1" x14ac:dyDescent="0.25">
      <c r="A160" s="189" t="s">
        <v>68</v>
      </c>
      <c r="B160" s="73" t="s">
        <v>111</v>
      </c>
      <c r="C160" s="1">
        <v>535</v>
      </c>
      <c r="D160" s="39" t="s">
        <v>100</v>
      </c>
      <c r="E160" s="17">
        <v>70</v>
      </c>
      <c r="G160" s="161">
        <v>126.8</v>
      </c>
      <c r="H160" s="109"/>
      <c r="I160" s="109"/>
      <c r="J160" s="109"/>
    </row>
    <row r="161" spans="1:10" hidden="1" x14ac:dyDescent="0.25">
      <c r="A161" s="190"/>
      <c r="B161" s="70" t="s">
        <v>107</v>
      </c>
      <c r="C161" s="63">
        <v>457</v>
      </c>
      <c r="D161" s="64" t="s">
        <v>18</v>
      </c>
      <c r="E161" s="133">
        <v>200</v>
      </c>
      <c r="F161" s="17">
        <v>3</v>
      </c>
      <c r="G161" s="50">
        <v>38</v>
      </c>
      <c r="H161" s="17">
        <v>0.2</v>
      </c>
      <c r="I161" s="50">
        <v>0.1</v>
      </c>
      <c r="J161" s="50">
        <v>9.3000000000000007</v>
      </c>
    </row>
    <row r="162" spans="1:10" hidden="1" x14ac:dyDescent="0.25">
      <c r="B162" s="35"/>
      <c r="C162" s="1"/>
      <c r="D162" s="27"/>
      <c r="E162" s="17"/>
      <c r="G162" s="163">
        <f>SUM(G160:G161)</f>
        <v>164.8</v>
      </c>
      <c r="H162" s="109"/>
      <c r="I162" s="109"/>
      <c r="J162" s="109"/>
    </row>
    <row r="163" spans="1:10" x14ac:dyDescent="0.25">
      <c r="A163" s="181" t="s">
        <v>121</v>
      </c>
      <c r="B163" s="182"/>
      <c r="C163" s="182"/>
      <c r="D163" s="183"/>
      <c r="E163" s="94"/>
      <c r="F163" s="94"/>
      <c r="G163" s="94"/>
      <c r="H163" s="109"/>
      <c r="I163" s="109"/>
      <c r="J163" s="109"/>
    </row>
    <row r="164" spans="1:10" hidden="1" x14ac:dyDescent="0.25">
      <c r="B164" s="73" t="s">
        <v>111</v>
      </c>
      <c r="C164" s="1">
        <v>526</v>
      </c>
      <c r="D164" s="39" t="s">
        <v>93</v>
      </c>
      <c r="E164" s="17" t="s">
        <v>89</v>
      </c>
      <c r="G164" s="161">
        <v>145.30000000000001</v>
      </c>
      <c r="H164" s="19"/>
      <c r="I164" s="19"/>
      <c r="J164" s="19"/>
    </row>
    <row r="165" spans="1:10" hidden="1" x14ac:dyDescent="0.25">
      <c r="A165" s="15"/>
      <c r="B165" s="70" t="s">
        <v>107</v>
      </c>
      <c r="C165" s="63">
        <v>457</v>
      </c>
      <c r="D165" s="64" t="s">
        <v>18</v>
      </c>
      <c r="E165" s="133">
        <v>200</v>
      </c>
      <c r="F165" s="17">
        <v>3</v>
      </c>
      <c r="G165" s="50">
        <v>38</v>
      </c>
      <c r="H165" s="17">
        <v>0.2</v>
      </c>
      <c r="I165" s="50">
        <v>0.1</v>
      </c>
      <c r="J165" s="50">
        <v>9.3000000000000007</v>
      </c>
    </row>
    <row r="166" spans="1:10" hidden="1" x14ac:dyDescent="0.25">
      <c r="A166" s="15"/>
      <c r="B166" s="75" t="s">
        <v>107</v>
      </c>
      <c r="C166" s="49" t="s">
        <v>49</v>
      </c>
      <c r="D166" s="55" t="s">
        <v>60</v>
      </c>
      <c r="E166" s="128" t="s">
        <v>102</v>
      </c>
      <c r="G166" s="129">
        <v>83.6</v>
      </c>
      <c r="H166" s="17"/>
      <c r="I166" s="17"/>
      <c r="J166" s="17"/>
    </row>
    <row r="167" spans="1:10" hidden="1" x14ac:dyDescent="0.25">
      <c r="A167" s="15"/>
      <c r="B167" s="68"/>
      <c r="C167" s="1"/>
      <c r="D167" s="27"/>
      <c r="E167" s="17"/>
      <c r="G167" s="163">
        <f>SUM(G164:G166)</f>
        <v>266.89999999999998</v>
      </c>
      <c r="H167" s="17"/>
      <c r="I167" s="17"/>
      <c r="J167" s="17"/>
    </row>
    <row r="168" spans="1:10" x14ac:dyDescent="0.25">
      <c r="A168" s="199" t="s">
        <v>80</v>
      </c>
      <c r="B168" s="68" t="s">
        <v>109</v>
      </c>
      <c r="C168" s="1">
        <v>148</v>
      </c>
      <c r="D168" s="27" t="s">
        <v>70</v>
      </c>
      <c r="E168" s="17">
        <v>70</v>
      </c>
      <c r="F168" s="6">
        <v>6.2</v>
      </c>
      <c r="G168" s="17">
        <v>7.7</v>
      </c>
      <c r="H168" s="17">
        <v>0.49</v>
      </c>
      <c r="I168" s="17">
        <v>7.0000000000000007E-2</v>
      </c>
      <c r="J168" s="17">
        <v>1.3</v>
      </c>
    </row>
    <row r="169" spans="1:10" x14ac:dyDescent="0.25">
      <c r="A169" s="200"/>
      <c r="B169" s="73" t="s">
        <v>111</v>
      </c>
      <c r="C169" s="16">
        <v>356</v>
      </c>
      <c r="D169" s="44" t="s">
        <v>20</v>
      </c>
      <c r="E169" s="97">
        <v>80</v>
      </c>
      <c r="F169" s="6">
        <v>34.96</v>
      </c>
      <c r="G169" s="19">
        <v>173.7</v>
      </c>
      <c r="H169" s="19">
        <v>17.600000000000001</v>
      </c>
      <c r="I169" s="19">
        <v>8.5</v>
      </c>
      <c r="J169" s="19">
        <v>6.8</v>
      </c>
    </row>
    <row r="170" spans="1:10" x14ac:dyDescent="0.25">
      <c r="A170" s="200"/>
      <c r="B170" s="73" t="s">
        <v>111</v>
      </c>
      <c r="C170" s="1">
        <v>256</v>
      </c>
      <c r="D170" s="27" t="s">
        <v>13</v>
      </c>
      <c r="E170" s="17">
        <v>100</v>
      </c>
      <c r="F170" s="6">
        <v>18.2</v>
      </c>
      <c r="G170" s="17">
        <v>123</v>
      </c>
      <c r="H170" s="17">
        <v>3.7</v>
      </c>
      <c r="I170" s="17">
        <v>3.3</v>
      </c>
      <c r="J170" s="17">
        <v>19.7</v>
      </c>
    </row>
    <row r="171" spans="1:10" x14ac:dyDescent="0.25">
      <c r="A171" s="200"/>
      <c r="B171" s="70" t="s">
        <v>107</v>
      </c>
      <c r="C171" s="1">
        <v>497</v>
      </c>
      <c r="D171" s="27" t="s">
        <v>48</v>
      </c>
      <c r="E171" s="6">
        <v>200</v>
      </c>
      <c r="F171" s="6">
        <v>16</v>
      </c>
      <c r="G171" s="17">
        <v>41</v>
      </c>
      <c r="H171" s="17">
        <v>0.1</v>
      </c>
      <c r="I171" s="17">
        <v>0.04</v>
      </c>
      <c r="J171" s="17">
        <v>9.9</v>
      </c>
    </row>
    <row r="172" spans="1:10" x14ac:dyDescent="0.25">
      <c r="A172" s="200"/>
      <c r="B172" s="74" t="s">
        <v>108</v>
      </c>
      <c r="C172" s="16">
        <v>574</v>
      </c>
      <c r="D172" s="33" t="s">
        <v>75</v>
      </c>
      <c r="E172" s="21">
        <v>40</v>
      </c>
      <c r="F172" s="6">
        <v>15.4</v>
      </c>
      <c r="G172" s="19">
        <v>97.6</v>
      </c>
      <c r="H172" s="19">
        <v>2.41</v>
      </c>
      <c r="I172" s="19">
        <v>3.5</v>
      </c>
      <c r="J172" s="19">
        <v>12.1</v>
      </c>
    </row>
    <row r="173" spans="1:10" x14ac:dyDescent="0.25">
      <c r="A173" s="200"/>
      <c r="B173" s="74" t="s">
        <v>108</v>
      </c>
      <c r="C173" s="1">
        <v>573</v>
      </c>
      <c r="D173" s="27" t="s">
        <v>6</v>
      </c>
      <c r="E173" s="17">
        <v>30</v>
      </c>
      <c r="F173" s="6">
        <v>1</v>
      </c>
      <c r="G173" s="17">
        <v>70.2</v>
      </c>
      <c r="H173" s="17">
        <v>2.2999999999999998</v>
      </c>
      <c r="I173" s="17">
        <v>0.2</v>
      </c>
      <c r="J173" s="17">
        <v>14.8</v>
      </c>
    </row>
    <row r="174" spans="1:10" ht="15" customHeight="1" x14ac:dyDescent="0.25">
      <c r="A174" s="5" t="s">
        <v>126</v>
      </c>
      <c r="B174" s="35"/>
      <c r="C174" s="1"/>
      <c r="D174" s="27"/>
      <c r="E174" s="109">
        <f>SUM(E168:E173)</f>
        <v>520</v>
      </c>
      <c r="F174" s="94">
        <f t="shared" ref="F174:J174" si="12">SUM(F168:F173)</f>
        <v>91.76</v>
      </c>
      <c r="G174" s="109">
        <f t="shared" si="12"/>
        <v>513.20000000000005</v>
      </c>
      <c r="H174" s="109">
        <f t="shared" si="12"/>
        <v>26.6</v>
      </c>
      <c r="I174" s="109">
        <f t="shared" si="12"/>
        <v>15.61</v>
      </c>
      <c r="J174" s="109">
        <f t="shared" si="12"/>
        <v>64.599999999999994</v>
      </c>
    </row>
    <row r="175" spans="1:10" ht="15" customHeight="1" x14ac:dyDescent="0.25">
      <c r="A175" s="199" t="s">
        <v>29</v>
      </c>
      <c r="B175" s="73" t="s">
        <v>111</v>
      </c>
      <c r="C175" s="11">
        <v>116</v>
      </c>
      <c r="D175" s="59" t="s">
        <v>55</v>
      </c>
      <c r="E175" s="136">
        <v>200</v>
      </c>
      <c r="F175" s="17">
        <v>6.2</v>
      </c>
      <c r="G175" s="165">
        <v>96.5</v>
      </c>
      <c r="H175" s="17">
        <v>6.8</v>
      </c>
      <c r="I175" s="17">
        <v>5.7</v>
      </c>
      <c r="J175" s="17">
        <v>96.5</v>
      </c>
    </row>
    <row r="176" spans="1:10" ht="16.5" customHeight="1" x14ac:dyDescent="0.25">
      <c r="A176" s="200"/>
      <c r="B176" s="73" t="s">
        <v>111</v>
      </c>
      <c r="C176" s="16">
        <v>356</v>
      </c>
      <c r="D176" s="43" t="s">
        <v>20</v>
      </c>
      <c r="E176" s="21">
        <v>90</v>
      </c>
      <c r="F176" s="6">
        <v>34.96</v>
      </c>
      <c r="G176" s="19">
        <v>173.7</v>
      </c>
      <c r="H176" s="19">
        <v>17.600000000000001</v>
      </c>
      <c r="I176" s="19">
        <v>8.5</v>
      </c>
      <c r="J176" s="19">
        <v>6.8</v>
      </c>
    </row>
    <row r="177" spans="1:10" ht="15" customHeight="1" x14ac:dyDescent="0.25">
      <c r="A177" s="200"/>
      <c r="B177" s="73" t="s">
        <v>111</v>
      </c>
      <c r="C177" s="1">
        <v>256</v>
      </c>
      <c r="D177" s="27" t="s">
        <v>13</v>
      </c>
      <c r="E177" s="17">
        <v>100</v>
      </c>
      <c r="F177" s="6">
        <v>18.2</v>
      </c>
      <c r="G177" s="17">
        <v>123</v>
      </c>
      <c r="H177" s="17">
        <v>3.7</v>
      </c>
      <c r="I177" s="17">
        <v>3.3</v>
      </c>
      <c r="J177" s="17">
        <v>19.7</v>
      </c>
    </row>
    <row r="178" spans="1:10" ht="15" customHeight="1" x14ac:dyDescent="0.25">
      <c r="A178" s="200"/>
      <c r="B178" s="70" t="s">
        <v>107</v>
      </c>
      <c r="C178" s="16">
        <v>497</v>
      </c>
      <c r="D178" s="33" t="s">
        <v>48</v>
      </c>
      <c r="E178" s="21">
        <v>200</v>
      </c>
      <c r="F178" s="6">
        <v>16</v>
      </c>
      <c r="G178" s="19">
        <v>41</v>
      </c>
      <c r="H178" s="19">
        <v>0.1</v>
      </c>
      <c r="I178" s="19">
        <v>0.04</v>
      </c>
      <c r="J178" s="19">
        <v>9.9</v>
      </c>
    </row>
    <row r="179" spans="1:10" ht="15" customHeight="1" x14ac:dyDescent="0.25">
      <c r="A179" s="200"/>
      <c r="B179" s="74" t="s">
        <v>108</v>
      </c>
      <c r="C179" s="16">
        <v>574</v>
      </c>
      <c r="D179" s="33" t="s">
        <v>75</v>
      </c>
      <c r="E179" s="21">
        <v>40</v>
      </c>
      <c r="F179" s="6">
        <v>15.4</v>
      </c>
      <c r="G179" s="19">
        <v>97.6</v>
      </c>
      <c r="H179" s="19">
        <v>2.41</v>
      </c>
      <c r="I179" s="19">
        <v>3.5</v>
      </c>
      <c r="J179" s="19">
        <v>12.1</v>
      </c>
    </row>
    <row r="180" spans="1:10" ht="15" customHeight="1" x14ac:dyDescent="0.25">
      <c r="A180" s="208"/>
      <c r="B180" s="74" t="s">
        <v>108</v>
      </c>
      <c r="C180" s="1">
        <v>573</v>
      </c>
      <c r="D180" s="33" t="s">
        <v>6</v>
      </c>
      <c r="E180" s="17">
        <v>30</v>
      </c>
      <c r="F180" s="6">
        <v>1</v>
      </c>
      <c r="G180" s="17">
        <v>70.2</v>
      </c>
      <c r="H180" s="17">
        <v>2.2999999999999998</v>
      </c>
      <c r="I180" s="17">
        <v>0.2</v>
      </c>
      <c r="J180" s="17">
        <v>14.8</v>
      </c>
    </row>
    <row r="181" spans="1:10" x14ac:dyDescent="0.25">
      <c r="A181" s="16" t="s">
        <v>28</v>
      </c>
      <c r="B181" s="35"/>
      <c r="C181" s="1"/>
      <c r="D181" s="33"/>
      <c r="E181" s="51">
        <f>SUM(E175:E180)</f>
        <v>660</v>
      </c>
      <c r="F181" s="94">
        <f>SUM(F175:F180)</f>
        <v>91.76</v>
      </c>
      <c r="G181" s="166">
        <f>SUM(G175:G180)</f>
        <v>602</v>
      </c>
      <c r="H181" s="51">
        <f>SUM(H174:H180)</f>
        <v>59.510000000000005</v>
      </c>
      <c r="I181" s="51">
        <f>SUM(I174:I180)</f>
        <v>36.85</v>
      </c>
      <c r="J181" s="51">
        <f>SUM(J174:J180)</f>
        <v>224.4</v>
      </c>
    </row>
    <row r="182" spans="1:10" hidden="1" x14ac:dyDescent="0.25">
      <c r="A182" s="189" t="s">
        <v>68</v>
      </c>
      <c r="B182" s="73" t="s">
        <v>111</v>
      </c>
      <c r="C182" s="1">
        <v>526</v>
      </c>
      <c r="D182" s="39" t="s">
        <v>93</v>
      </c>
      <c r="E182" s="17" t="s">
        <v>89</v>
      </c>
      <c r="G182" s="161">
        <v>145.30000000000001</v>
      </c>
      <c r="H182" s="94"/>
      <c r="I182" s="94"/>
      <c r="J182" s="94"/>
    </row>
    <row r="183" spans="1:10" hidden="1" x14ac:dyDescent="0.25">
      <c r="A183" s="196"/>
      <c r="B183" s="70" t="s">
        <v>107</v>
      </c>
      <c r="C183" s="63">
        <v>457</v>
      </c>
      <c r="D183" s="64" t="s">
        <v>18</v>
      </c>
      <c r="E183" s="133">
        <v>200</v>
      </c>
      <c r="F183" s="17">
        <v>3</v>
      </c>
      <c r="G183" s="50">
        <v>38</v>
      </c>
      <c r="H183" s="17">
        <v>0.2</v>
      </c>
      <c r="I183" s="50">
        <v>0.1</v>
      </c>
      <c r="J183" s="50">
        <v>9.3000000000000007</v>
      </c>
    </row>
    <row r="184" spans="1:10" hidden="1" x14ac:dyDescent="0.25">
      <c r="A184" s="190"/>
      <c r="B184" s="75" t="s">
        <v>107</v>
      </c>
      <c r="C184" s="47" t="s">
        <v>49</v>
      </c>
      <c r="D184" s="57" t="s">
        <v>60</v>
      </c>
      <c r="E184" s="128" t="s">
        <v>94</v>
      </c>
      <c r="G184" s="129">
        <v>59.6</v>
      </c>
      <c r="H184" s="94"/>
      <c r="I184" s="94"/>
      <c r="J184" s="94"/>
    </row>
    <row r="185" spans="1:10" hidden="1" x14ac:dyDescent="0.25">
      <c r="A185" s="1"/>
      <c r="B185" s="35"/>
      <c r="C185" s="1"/>
      <c r="D185" s="27"/>
      <c r="E185" s="17"/>
      <c r="G185" s="163">
        <f>SUM(G182:G184)</f>
        <v>242.9</v>
      </c>
      <c r="H185" s="94"/>
      <c r="I185" s="94"/>
      <c r="J185" s="94"/>
    </row>
    <row r="186" spans="1:10" x14ac:dyDescent="0.25">
      <c r="A186" s="181" t="s">
        <v>122</v>
      </c>
      <c r="B186" s="182"/>
      <c r="C186" s="182"/>
      <c r="D186" s="183"/>
      <c r="E186" s="21"/>
      <c r="F186" s="6"/>
      <c r="G186" s="6"/>
      <c r="H186" s="19"/>
      <c r="I186" s="19"/>
      <c r="J186" s="19"/>
    </row>
    <row r="187" spans="1:10" hidden="1" x14ac:dyDescent="0.25">
      <c r="A187" s="197" t="s">
        <v>67</v>
      </c>
      <c r="B187" s="73" t="s">
        <v>111</v>
      </c>
      <c r="C187" s="1">
        <v>550</v>
      </c>
      <c r="D187" s="39" t="s">
        <v>95</v>
      </c>
      <c r="E187" s="17" t="s">
        <v>89</v>
      </c>
      <c r="G187" s="161">
        <v>136.5</v>
      </c>
      <c r="H187" s="17"/>
      <c r="I187" s="17"/>
      <c r="J187" s="17"/>
    </row>
    <row r="188" spans="1:10" hidden="1" x14ac:dyDescent="0.25">
      <c r="A188" s="204"/>
      <c r="B188" s="70" t="s">
        <v>107</v>
      </c>
      <c r="C188" s="63">
        <v>457</v>
      </c>
      <c r="D188" s="64" t="s">
        <v>18</v>
      </c>
      <c r="E188" s="133">
        <v>200</v>
      </c>
      <c r="F188" s="17">
        <v>3</v>
      </c>
      <c r="G188" s="50">
        <v>38</v>
      </c>
      <c r="H188" s="17">
        <v>0.2</v>
      </c>
      <c r="I188" s="50">
        <v>0.1</v>
      </c>
      <c r="J188" s="50">
        <v>9.3000000000000007</v>
      </c>
    </row>
    <row r="189" spans="1:10" hidden="1" x14ac:dyDescent="0.25">
      <c r="A189" s="15"/>
      <c r="B189" s="68"/>
      <c r="C189" s="1"/>
      <c r="D189" s="27"/>
      <c r="E189" s="17"/>
      <c r="G189" s="163">
        <f>SUM(G187:G188)</f>
        <v>174.5</v>
      </c>
      <c r="H189" s="17"/>
      <c r="I189" s="17"/>
      <c r="J189" s="17"/>
    </row>
    <row r="190" spans="1:10" x14ac:dyDescent="0.25">
      <c r="A190" s="199" t="s">
        <v>80</v>
      </c>
      <c r="B190" s="68" t="s">
        <v>109</v>
      </c>
      <c r="C190" s="1">
        <v>148</v>
      </c>
      <c r="D190" s="27" t="s">
        <v>70</v>
      </c>
      <c r="E190" s="17">
        <v>100</v>
      </c>
      <c r="F190" s="6">
        <v>8.9</v>
      </c>
      <c r="G190" s="17">
        <v>11</v>
      </c>
      <c r="H190" s="17">
        <v>0.7</v>
      </c>
      <c r="I190" s="17">
        <v>0.1</v>
      </c>
      <c r="J190" s="17">
        <v>1.9</v>
      </c>
    </row>
    <row r="191" spans="1:10" x14ac:dyDescent="0.25">
      <c r="A191" s="200"/>
      <c r="B191" s="73" t="s">
        <v>111</v>
      </c>
      <c r="C191" s="16">
        <v>330</v>
      </c>
      <c r="D191" s="31" t="s">
        <v>17</v>
      </c>
      <c r="E191" s="97">
        <v>200</v>
      </c>
      <c r="F191" s="6">
        <v>62.46</v>
      </c>
      <c r="G191" s="19">
        <v>441.6</v>
      </c>
      <c r="H191" s="19">
        <v>19.600000000000001</v>
      </c>
      <c r="I191" s="19">
        <v>21.9</v>
      </c>
      <c r="J191" s="19">
        <v>41.6</v>
      </c>
    </row>
    <row r="192" spans="1:10" x14ac:dyDescent="0.25">
      <c r="A192" s="200"/>
      <c r="B192" s="70" t="s">
        <v>107</v>
      </c>
      <c r="C192" s="1" t="s">
        <v>46</v>
      </c>
      <c r="D192" s="27" t="s">
        <v>22</v>
      </c>
      <c r="E192" s="17">
        <v>200</v>
      </c>
      <c r="F192" s="6">
        <v>18.2</v>
      </c>
      <c r="G192" s="17">
        <v>88</v>
      </c>
      <c r="H192" s="17">
        <v>0.01</v>
      </c>
      <c r="I192" s="17">
        <v>2.5</v>
      </c>
      <c r="J192" s="17">
        <v>13.6</v>
      </c>
    </row>
    <row r="193" spans="1:10" x14ac:dyDescent="0.25">
      <c r="A193" s="200"/>
      <c r="B193" s="74" t="s">
        <v>108</v>
      </c>
      <c r="C193" s="16">
        <v>574</v>
      </c>
      <c r="D193" s="33" t="s">
        <v>7</v>
      </c>
      <c r="E193" s="21">
        <v>40</v>
      </c>
      <c r="F193" s="6">
        <v>1.1000000000000001</v>
      </c>
      <c r="G193" s="19">
        <v>82.4</v>
      </c>
      <c r="H193" s="19">
        <v>3.2</v>
      </c>
      <c r="I193" s="19">
        <v>0.6</v>
      </c>
      <c r="J193" s="19">
        <v>16</v>
      </c>
    </row>
    <row r="194" spans="1:10" x14ac:dyDescent="0.25">
      <c r="A194" s="208"/>
      <c r="B194" s="74" t="s">
        <v>108</v>
      </c>
      <c r="C194" s="16">
        <v>573</v>
      </c>
      <c r="D194" s="33" t="s">
        <v>6</v>
      </c>
      <c r="E194" s="21">
        <v>40</v>
      </c>
      <c r="F194" s="6">
        <v>1.1000000000000001</v>
      </c>
      <c r="G194" s="19">
        <v>93.6</v>
      </c>
      <c r="H194" s="19">
        <v>3</v>
      </c>
      <c r="I194" s="19">
        <v>0.3</v>
      </c>
      <c r="J194" s="19">
        <v>19.7</v>
      </c>
    </row>
    <row r="195" spans="1:10" x14ac:dyDescent="0.25">
      <c r="A195" s="5" t="s">
        <v>126</v>
      </c>
      <c r="B195" s="68"/>
      <c r="C195" s="1"/>
      <c r="D195" s="27"/>
      <c r="E195" s="109">
        <f t="shared" ref="E195:J195" si="13">SUM(E190:E194)</f>
        <v>580</v>
      </c>
      <c r="F195" s="94">
        <f t="shared" si="13"/>
        <v>91.759999999999991</v>
      </c>
      <c r="G195" s="109">
        <f t="shared" si="13"/>
        <v>716.6</v>
      </c>
      <c r="H195" s="109">
        <f t="shared" si="13"/>
        <v>26.51</v>
      </c>
      <c r="I195" s="109">
        <f t="shared" si="13"/>
        <v>25.400000000000002</v>
      </c>
      <c r="J195" s="109">
        <f t="shared" si="13"/>
        <v>92.8</v>
      </c>
    </row>
    <row r="196" spans="1:10" x14ac:dyDescent="0.25">
      <c r="A196" s="197" t="s">
        <v>29</v>
      </c>
      <c r="B196" s="73" t="s">
        <v>111</v>
      </c>
      <c r="C196" s="16" t="s">
        <v>57</v>
      </c>
      <c r="D196" s="33" t="s">
        <v>56</v>
      </c>
      <c r="E196" s="21">
        <v>200</v>
      </c>
      <c r="F196" s="6">
        <v>8.9</v>
      </c>
      <c r="G196" s="19">
        <v>92.1</v>
      </c>
      <c r="H196" s="19">
        <v>2.5</v>
      </c>
      <c r="I196" s="19">
        <v>6.7</v>
      </c>
      <c r="J196" s="19">
        <v>5.4</v>
      </c>
    </row>
    <row r="197" spans="1:10" x14ac:dyDescent="0.25">
      <c r="A197" s="198"/>
      <c r="B197" s="73" t="s">
        <v>111</v>
      </c>
      <c r="C197" s="16">
        <v>330</v>
      </c>
      <c r="D197" s="31" t="s">
        <v>17</v>
      </c>
      <c r="E197" s="21">
        <v>240</v>
      </c>
      <c r="F197" s="6">
        <v>62.46</v>
      </c>
      <c r="G197" s="19">
        <v>441.6</v>
      </c>
      <c r="H197" s="19">
        <v>19.600000000000001</v>
      </c>
      <c r="I197" s="19">
        <v>21.9</v>
      </c>
      <c r="J197" s="19">
        <v>41.6</v>
      </c>
    </row>
    <row r="198" spans="1:10" x14ac:dyDescent="0.25">
      <c r="A198" s="198"/>
      <c r="B198" s="70" t="s">
        <v>107</v>
      </c>
      <c r="C198" s="1" t="s">
        <v>46</v>
      </c>
      <c r="D198" s="27" t="s">
        <v>22</v>
      </c>
      <c r="E198" s="17">
        <v>200</v>
      </c>
      <c r="F198" s="6">
        <v>18.2</v>
      </c>
      <c r="G198" s="17">
        <v>88</v>
      </c>
      <c r="H198" s="17">
        <v>0.01</v>
      </c>
      <c r="I198" s="17">
        <v>2.5</v>
      </c>
      <c r="J198" s="17">
        <v>13.6</v>
      </c>
    </row>
    <row r="199" spans="1:10" x14ac:dyDescent="0.25">
      <c r="A199" s="198"/>
      <c r="B199" s="74" t="s">
        <v>108</v>
      </c>
      <c r="C199" s="16">
        <v>574</v>
      </c>
      <c r="D199" s="33" t="s">
        <v>7</v>
      </c>
      <c r="E199" s="21">
        <v>40</v>
      </c>
      <c r="F199" s="6">
        <v>1.1000000000000001</v>
      </c>
      <c r="G199" s="19">
        <v>82.4</v>
      </c>
      <c r="H199" s="19">
        <v>3.2</v>
      </c>
      <c r="I199" s="19">
        <v>0.6</v>
      </c>
      <c r="J199" s="19">
        <v>16</v>
      </c>
    </row>
    <row r="200" spans="1:10" x14ac:dyDescent="0.25">
      <c r="A200" s="198"/>
      <c r="B200" s="74" t="s">
        <v>108</v>
      </c>
      <c r="C200" s="16">
        <v>573</v>
      </c>
      <c r="D200" s="33" t="s">
        <v>6</v>
      </c>
      <c r="E200" s="21">
        <v>40</v>
      </c>
      <c r="F200" s="6">
        <v>1.1000000000000001</v>
      </c>
      <c r="G200" s="19">
        <v>93.6</v>
      </c>
      <c r="H200" s="19">
        <v>3</v>
      </c>
      <c r="I200" s="19">
        <v>0.3</v>
      </c>
      <c r="J200" s="19">
        <v>19.7</v>
      </c>
    </row>
    <row r="201" spans="1:10" x14ac:dyDescent="0.25">
      <c r="A201" s="16" t="s">
        <v>28</v>
      </c>
      <c r="B201" s="35"/>
      <c r="C201" s="16"/>
      <c r="D201" s="33"/>
      <c r="E201" s="51">
        <f t="shared" ref="E201:J201" si="14">SUM(E196:E200)</f>
        <v>720</v>
      </c>
      <c r="F201" s="94">
        <f t="shared" si="14"/>
        <v>91.759999999999991</v>
      </c>
      <c r="G201" s="105">
        <f t="shared" si="14"/>
        <v>797.7</v>
      </c>
      <c r="H201" s="105">
        <f t="shared" si="14"/>
        <v>28.310000000000002</v>
      </c>
      <c r="I201" s="105">
        <f t="shared" si="14"/>
        <v>32</v>
      </c>
      <c r="J201" s="105">
        <f t="shared" si="14"/>
        <v>96.3</v>
      </c>
    </row>
    <row r="202" spans="1:10" hidden="1" x14ac:dyDescent="0.25">
      <c r="A202" s="189" t="s">
        <v>68</v>
      </c>
      <c r="B202" s="73" t="s">
        <v>111</v>
      </c>
      <c r="C202" s="1">
        <v>550</v>
      </c>
      <c r="D202" s="39" t="s">
        <v>95</v>
      </c>
      <c r="E202" s="17" t="s">
        <v>89</v>
      </c>
      <c r="G202" s="161">
        <v>136.5</v>
      </c>
      <c r="H202" s="109"/>
      <c r="I202" s="109"/>
      <c r="J202" s="109"/>
    </row>
    <row r="203" spans="1:10" hidden="1" x14ac:dyDescent="0.25">
      <c r="A203" s="190"/>
      <c r="B203" s="70" t="s">
        <v>107</v>
      </c>
      <c r="C203" s="16">
        <v>457</v>
      </c>
      <c r="D203" s="33" t="s">
        <v>18</v>
      </c>
      <c r="E203" s="48">
        <v>200</v>
      </c>
      <c r="F203" s="6">
        <v>3</v>
      </c>
      <c r="G203" s="50">
        <v>38</v>
      </c>
      <c r="H203" s="19">
        <v>0.2</v>
      </c>
      <c r="I203" s="19">
        <v>0.1</v>
      </c>
      <c r="J203" s="19">
        <v>9.3000000000000007</v>
      </c>
    </row>
    <row r="204" spans="1:10" hidden="1" x14ac:dyDescent="0.25">
      <c r="A204" s="1"/>
      <c r="B204" s="35"/>
      <c r="C204" s="1"/>
      <c r="D204" s="27"/>
      <c r="E204" s="17"/>
      <c r="G204" s="163">
        <f>SUM(G202:G203)</f>
        <v>174.5</v>
      </c>
      <c r="H204" s="109"/>
      <c r="I204" s="109"/>
      <c r="J204" s="109"/>
    </row>
    <row r="205" spans="1:10" x14ac:dyDescent="0.25">
      <c r="A205" s="181" t="s">
        <v>123</v>
      </c>
      <c r="B205" s="182"/>
      <c r="C205" s="182"/>
      <c r="D205" s="183"/>
      <c r="E205" s="94"/>
      <c r="F205" s="94"/>
      <c r="G205" s="109"/>
      <c r="H205" s="109"/>
      <c r="I205" s="109"/>
      <c r="J205" s="109"/>
    </row>
    <row r="206" spans="1:10" hidden="1" x14ac:dyDescent="0.25">
      <c r="A206" s="197" t="s">
        <v>67</v>
      </c>
      <c r="B206" s="73" t="s">
        <v>111</v>
      </c>
      <c r="C206" s="1">
        <v>229</v>
      </c>
      <c r="D206" s="39" t="s">
        <v>96</v>
      </c>
      <c r="E206" s="17" t="s">
        <v>97</v>
      </c>
      <c r="F206" s="6"/>
      <c r="G206" s="161">
        <v>126.7</v>
      </c>
      <c r="H206" s="17"/>
      <c r="I206" s="17"/>
      <c r="J206" s="17"/>
    </row>
    <row r="207" spans="1:10" hidden="1" x14ac:dyDescent="0.25">
      <c r="A207" s="198"/>
      <c r="B207" s="70" t="s">
        <v>107</v>
      </c>
      <c r="C207" s="1">
        <v>457</v>
      </c>
      <c r="D207" s="27" t="s">
        <v>10</v>
      </c>
      <c r="E207" s="17" t="s">
        <v>84</v>
      </c>
      <c r="F207" s="6"/>
      <c r="G207" s="161">
        <v>64.8</v>
      </c>
      <c r="H207" s="17"/>
      <c r="I207" s="17"/>
      <c r="J207" s="17"/>
    </row>
    <row r="208" spans="1:10" hidden="1" x14ac:dyDescent="0.25">
      <c r="A208" s="204"/>
      <c r="B208" s="74" t="s">
        <v>108</v>
      </c>
      <c r="C208" s="1">
        <v>69</v>
      </c>
      <c r="D208" s="27" t="s">
        <v>98</v>
      </c>
      <c r="E208" s="167" t="s">
        <v>99</v>
      </c>
      <c r="F208" s="6"/>
      <c r="G208" s="161">
        <v>99.3</v>
      </c>
      <c r="H208" s="17"/>
      <c r="I208" s="17"/>
      <c r="J208" s="17"/>
    </row>
    <row r="209" spans="1:10" hidden="1" x14ac:dyDescent="0.25">
      <c r="A209" s="15"/>
      <c r="B209" s="68"/>
      <c r="C209" s="1"/>
      <c r="D209" s="27"/>
      <c r="E209" s="17"/>
      <c r="F209" s="6"/>
      <c r="G209" s="168">
        <f>SUM(G206:G208)</f>
        <v>290.8</v>
      </c>
      <c r="H209" s="17"/>
      <c r="I209" s="17"/>
      <c r="J209" s="17"/>
    </row>
    <row r="210" spans="1:10" hidden="1" x14ac:dyDescent="0.25">
      <c r="A210" s="15"/>
      <c r="B210" s="68"/>
      <c r="C210" s="1"/>
      <c r="D210" s="27"/>
      <c r="E210" s="6"/>
      <c r="F210" s="6"/>
    </row>
    <row r="211" spans="1:10" x14ac:dyDescent="0.25">
      <c r="A211" s="199" t="s">
        <v>80</v>
      </c>
      <c r="B211" s="73" t="s">
        <v>111</v>
      </c>
      <c r="C211" s="20" t="s">
        <v>34</v>
      </c>
      <c r="D211" s="31" t="s">
        <v>15</v>
      </c>
      <c r="E211" s="48">
        <v>155</v>
      </c>
      <c r="F211" s="6">
        <v>54.26</v>
      </c>
      <c r="G211" s="17">
        <v>353.9</v>
      </c>
      <c r="H211" s="17">
        <v>21</v>
      </c>
      <c r="I211" s="17">
        <v>12.3</v>
      </c>
      <c r="J211" s="17">
        <v>39.5</v>
      </c>
    </row>
    <row r="212" spans="1:10" x14ac:dyDescent="0.25">
      <c r="A212" s="200"/>
      <c r="B212" s="74" t="s">
        <v>108</v>
      </c>
      <c r="C212" s="16">
        <v>545</v>
      </c>
      <c r="D212" s="31" t="s">
        <v>16</v>
      </c>
      <c r="E212" s="169">
        <v>50</v>
      </c>
      <c r="F212" s="6">
        <v>12</v>
      </c>
      <c r="G212" s="50">
        <v>248</v>
      </c>
      <c r="H212" s="19">
        <v>8</v>
      </c>
      <c r="I212" s="19">
        <v>2.8</v>
      </c>
      <c r="J212" s="19">
        <v>47.8</v>
      </c>
    </row>
    <row r="213" spans="1:10" x14ac:dyDescent="0.25">
      <c r="A213" s="200"/>
      <c r="B213" s="70" t="s">
        <v>107</v>
      </c>
      <c r="C213" s="16">
        <v>457</v>
      </c>
      <c r="D213" s="33" t="s">
        <v>18</v>
      </c>
      <c r="E213" s="48">
        <v>200</v>
      </c>
      <c r="F213" s="6">
        <v>3</v>
      </c>
      <c r="G213" s="50">
        <v>38</v>
      </c>
      <c r="H213" s="19">
        <v>0.2</v>
      </c>
      <c r="I213" s="19">
        <v>0.1</v>
      </c>
      <c r="J213" s="19">
        <v>9.3000000000000007</v>
      </c>
    </row>
    <row r="214" spans="1:10" x14ac:dyDescent="0.25">
      <c r="A214" s="200"/>
      <c r="B214" s="68" t="s">
        <v>112</v>
      </c>
      <c r="C214" s="1" t="s">
        <v>49</v>
      </c>
      <c r="D214" s="27" t="s">
        <v>12</v>
      </c>
      <c r="E214" s="46">
        <v>150</v>
      </c>
      <c r="F214" s="6">
        <v>22.5</v>
      </c>
      <c r="G214" s="50">
        <v>66</v>
      </c>
      <c r="H214" s="17">
        <v>7.0000000000000001E-3</v>
      </c>
      <c r="I214" s="17">
        <v>0.3</v>
      </c>
      <c r="J214" s="17">
        <v>14.7</v>
      </c>
    </row>
    <row r="215" spans="1:10" x14ac:dyDescent="0.25">
      <c r="A215" s="5" t="s">
        <v>126</v>
      </c>
      <c r="B215" s="35"/>
      <c r="C215" s="1"/>
      <c r="D215" s="27"/>
      <c r="E215" s="52">
        <f t="shared" ref="E215:J215" si="15">SUM(E211:E214)</f>
        <v>555</v>
      </c>
      <c r="F215" s="94">
        <f t="shared" si="15"/>
        <v>91.759999999999991</v>
      </c>
      <c r="G215" s="170">
        <f t="shared" si="15"/>
        <v>705.9</v>
      </c>
      <c r="H215" s="171">
        <f t="shared" si="15"/>
        <v>29.207000000000001</v>
      </c>
      <c r="I215" s="109">
        <f t="shared" si="15"/>
        <v>15.500000000000002</v>
      </c>
      <c r="J215" s="109">
        <f t="shared" si="15"/>
        <v>111.3</v>
      </c>
    </row>
    <row r="216" spans="1:10" hidden="1" x14ac:dyDescent="0.25">
      <c r="A216" s="15"/>
      <c r="B216" s="76"/>
      <c r="F216" s="17"/>
      <c r="G216" s="111"/>
    </row>
    <row r="217" spans="1:10" x14ac:dyDescent="0.25">
      <c r="A217" s="197" t="s">
        <v>29</v>
      </c>
      <c r="B217" s="77" t="s">
        <v>111</v>
      </c>
      <c r="C217" s="20" t="s">
        <v>34</v>
      </c>
      <c r="D217" s="31" t="s">
        <v>15</v>
      </c>
      <c r="E217" s="48">
        <v>155</v>
      </c>
      <c r="F217" s="6">
        <v>54.26</v>
      </c>
      <c r="G217" s="50">
        <v>330.9</v>
      </c>
      <c r="H217" s="104">
        <v>22.1</v>
      </c>
      <c r="I217" s="104">
        <v>11.8</v>
      </c>
      <c r="J217" s="104">
        <v>34.700000000000003</v>
      </c>
    </row>
    <row r="218" spans="1:10" x14ac:dyDescent="0.25">
      <c r="A218" s="198"/>
      <c r="B218" s="77" t="s">
        <v>108</v>
      </c>
      <c r="C218" s="16">
        <v>545</v>
      </c>
      <c r="D218" s="31" t="s">
        <v>16</v>
      </c>
      <c r="E218" s="48">
        <v>100</v>
      </c>
      <c r="F218" s="6">
        <v>12</v>
      </c>
      <c r="G218" s="50">
        <v>248</v>
      </c>
      <c r="H218" s="19">
        <v>8</v>
      </c>
      <c r="I218" s="19">
        <v>2.8</v>
      </c>
      <c r="J218" s="19">
        <v>47.8</v>
      </c>
    </row>
    <row r="219" spans="1:10" x14ac:dyDescent="0.25">
      <c r="A219" s="198"/>
      <c r="B219" s="35" t="s">
        <v>107</v>
      </c>
      <c r="C219" s="16">
        <v>457</v>
      </c>
      <c r="D219" s="33" t="s">
        <v>18</v>
      </c>
      <c r="E219" s="48">
        <v>200</v>
      </c>
      <c r="F219" s="6">
        <v>3</v>
      </c>
      <c r="G219" s="50">
        <v>38</v>
      </c>
      <c r="H219" s="19">
        <v>0.2</v>
      </c>
      <c r="I219" s="19">
        <v>0.1</v>
      </c>
      <c r="J219" s="19">
        <v>9.3000000000000007</v>
      </c>
    </row>
    <row r="220" spans="1:10" x14ac:dyDescent="0.25">
      <c r="A220" s="198"/>
      <c r="B220" s="68" t="s">
        <v>112</v>
      </c>
      <c r="C220" s="1" t="s">
        <v>49</v>
      </c>
      <c r="D220" s="27" t="s">
        <v>12</v>
      </c>
      <c r="E220" s="46">
        <v>150</v>
      </c>
      <c r="F220" s="6">
        <v>22.5</v>
      </c>
      <c r="G220" s="50">
        <v>66</v>
      </c>
      <c r="H220" s="17">
        <v>7.0000000000000001E-3</v>
      </c>
      <c r="I220" s="17">
        <v>0.3</v>
      </c>
      <c r="J220" s="17">
        <v>14.7</v>
      </c>
    </row>
    <row r="221" spans="1:10" x14ac:dyDescent="0.25">
      <c r="A221" s="16" t="s">
        <v>28</v>
      </c>
      <c r="B221" s="35"/>
      <c r="C221" s="1"/>
      <c r="D221" s="33"/>
      <c r="E221" s="107">
        <f t="shared" ref="E221:J221" si="16">SUM(E217:E220)</f>
        <v>605</v>
      </c>
      <c r="F221" s="94">
        <f t="shared" si="16"/>
        <v>91.759999999999991</v>
      </c>
      <c r="G221" s="108">
        <f t="shared" si="16"/>
        <v>682.9</v>
      </c>
      <c r="H221" s="51">
        <f t="shared" si="16"/>
        <v>30.307000000000002</v>
      </c>
      <c r="I221" s="51">
        <f t="shared" si="16"/>
        <v>15.000000000000002</v>
      </c>
      <c r="J221" s="51">
        <f t="shared" si="16"/>
        <v>106.5</v>
      </c>
    </row>
    <row r="222" spans="1:10" hidden="1" x14ac:dyDescent="0.25">
      <c r="A222" s="189" t="s">
        <v>68</v>
      </c>
      <c r="B222" s="74" t="s">
        <v>108</v>
      </c>
      <c r="C222" s="1">
        <v>1452</v>
      </c>
      <c r="D222" s="39" t="s">
        <v>101</v>
      </c>
      <c r="E222" s="17">
        <v>75</v>
      </c>
      <c r="F222" s="132"/>
      <c r="G222" s="161">
        <v>106.8</v>
      </c>
      <c r="H222" s="172"/>
      <c r="I222" s="172"/>
      <c r="J222" s="172"/>
    </row>
    <row r="223" spans="1:10" hidden="1" x14ac:dyDescent="0.25">
      <c r="A223" s="190"/>
      <c r="B223" s="70" t="s">
        <v>107</v>
      </c>
      <c r="C223" s="20">
        <v>501</v>
      </c>
      <c r="D223" s="34" t="s">
        <v>9</v>
      </c>
      <c r="E223" s="104">
        <v>200</v>
      </c>
      <c r="F223" s="6">
        <v>27</v>
      </c>
      <c r="G223" s="104">
        <v>86</v>
      </c>
      <c r="H223" s="104">
        <v>1</v>
      </c>
      <c r="I223" s="104">
        <v>0.2</v>
      </c>
      <c r="J223" s="104">
        <v>20.2</v>
      </c>
    </row>
    <row r="224" spans="1:10" hidden="1" x14ac:dyDescent="0.25">
      <c r="A224" s="1"/>
      <c r="B224" s="35"/>
      <c r="C224" s="1"/>
      <c r="D224" s="27"/>
      <c r="E224" s="17">
        <f>SUM(E222:E223)</f>
        <v>275</v>
      </c>
      <c r="F224" s="6"/>
      <c r="G224" s="168">
        <f>SUM(G222:G223)</f>
        <v>192.8</v>
      </c>
      <c r="H224" s="94"/>
      <c r="I224" s="94"/>
      <c r="J224" s="94"/>
    </row>
    <row r="225" spans="1:10" x14ac:dyDescent="0.25">
      <c r="A225" s="103" t="s">
        <v>32</v>
      </c>
      <c r="B225" s="35"/>
      <c r="C225" s="3"/>
      <c r="D225" s="33"/>
      <c r="E225" s="173">
        <f>(E136+E159+E181+E201+E221)/5</f>
        <v>679</v>
      </c>
      <c r="F225" s="157"/>
      <c r="G225" s="170">
        <f>(G136+G159+G181+G201+G221)/5</f>
        <v>671.04000000000008</v>
      </c>
      <c r="H225" s="105">
        <f>(H136+H159+H181+H201+H221)/5</f>
        <v>33.613399999999999</v>
      </c>
      <c r="I225" s="105">
        <f>(I136+I159+I181+I201+I221)/5</f>
        <v>22.648000000000003</v>
      </c>
      <c r="J225" s="105">
        <f>(J136+J159+J181+J201+J221)/5</f>
        <v>124.42</v>
      </c>
    </row>
    <row r="226" spans="1:10" x14ac:dyDescent="0.25">
      <c r="A226" s="103" t="s">
        <v>33</v>
      </c>
      <c r="B226" s="35"/>
      <c r="C226" s="3"/>
      <c r="D226" s="33"/>
      <c r="E226" s="51">
        <f>(E225+E118)/2</f>
        <v>669.5</v>
      </c>
      <c r="F226" s="94"/>
      <c r="G226" s="105">
        <f>(G225+G118)/2</f>
        <v>672.48</v>
      </c>
      <c r="H226" s="174">
        <f>(H225+H118)/2</f>
        <v>29.066699999999997</v>
      </c>
      <c r="I226" s="105">
        <f>(I225+I118)/2</f>
        <v>22.768000000000001</v>
      </c>
      <c r="J226" s="105">
        <f>(J225+J118)/2</f>
        <v>101.75300000000001</v>
      </c>
    </row>
    <row r="227" spans="1:10" x14ac:dyDescent="0.25">
      <c r="D227" s="26" t="s">
        <v>31</v>
      </c>
      <c r="E227" s="175">
        <v>700</v>
      </c>
      <c r="F227" s="175"/>
      <c r="G227" s="111" t="s">
        <v>38</v>
      </c>
      <c r="H227" s="111" t="s">
        <v>35</v>
      </c>
      <c r="I227" s="111" t="s">
        <v>36</v>
      </c>
      <c r="J227" s="111" t="s">
        <v>37</v>
      </c>
    </row>
    <row r="228" spans="1:10" ht="19.5" customHeight="1" x14ac:dyDescent="0.25">
      <c r="A228" s="216" t="s">
        <v>25</v>
      </c>
      <c r="B228" s="216"/>
      <c r="C228" s="216"/>
      <c r="D228" s="216"/>
      <c r="E228" s="216"/>
      <c r="F228" s="216"/>
      <c r="G228" s="216"/>
      <c r="H228" s="216"/>
      <c r="I228" s="216"/>
      <c r="J228" s="216"/>
    </row>
    <row r="229" spans="1:10" ht="12" customHeight="1" x14ac:dyDescent="0.25"/>
    <row r="230" spans="1:10" ht="15" x14ac:dyDescent="0.25">
      <c r="A230" s="212" t="s">
        <v>23</v>
      </c>
      <c r="B230" s="212"/>
      <c r="C230" s="212"/>
      <c r="D230" s="212"/>
      <c r="E230" s="212"/>
      <c r="F230" s="212"/>
      <c r="G230" s="212"/>
      <c r="H230" s="212"/>
      <c r="I230" s="212"/>
      <c r="J230" s="212"/>
    </row>
    <row r="231" spans="1:10" ht="15" x14ac:dyDescent="0.25">
      <c r="A231" s="212"/>
      <c r="B231" s="212"/>
      <c r="C231" s="212"/>
      <c r="D231" s="212"/>
      <c r="E231" s="212"/>
      <c r="F231" s="212"/>
      <c r="G231" s="212"/>
      <c r="H231" s="212"/>
      <c r="I231" s="212"/>
      <c r="J231" s="212"/>
    </row>
    <row r="232" spans="1:10" ht="15" x14ac:dyDescent="0.25">
      <c r="A232" s="212"/>
      <c r="B232" s="212"/>
      <c r="C232" s="212"/>
      <c r="D232" s="212"/>
      <c r="E232" s="212"/>
      <c r="F232" s="212"/>
      <c r="G232" s="212"/>
      <c r="H232" s="212"/>
      <c r="I232" s="212"/>
      <c r="J232" s="212"/>
    </row>
  </sheetData>
  <mergeCells count="53">
    <mergeCell ref="A230:J232"/>
    <mergeCell ref="H10:J10"/>
    <mergeCell ref="A228:J228"/>
    <mergeCell ref="A66:A71"/>
    <mergeCell ref="A82:A86"/>
    <mergeCell ref="A108:A113"/>
    <mergeCell ref="A130:A135"/>
    <mergeCell ref="A52:A53"/>
    <mergeCell ref="A94:A95"/>
    <mergeCell ref="A115:A116"/>
    <mergeCell ref="A38:A42"/>
    <mergeCell ref="A60:A64"/>
    <mergeCell ref="A101:A106"/>
    <mergeCell ref="A17:A22"/>
    <mergeCell ref="A13:A15"/>
    <mergeCell ref="A35:A36"/>
    <mergeCell ref="A196:A200"/>
    <mergeCell ref="A141:D141"/>
    <mergeCell ref="A119:D119"/>
    <mergeCell ref="A97:D97"/>
    <mergeCell ref="A77:D77"/>
    <mergeCell ref="A124:A128"/>
    <mergeCell ref="A146:A151"/>
    <mergeCell ref="A168:A173"/>
    <mergeCell ref="A190:A194"/>
    <mergeCell ref="A175:A180"/>
    <mergeCell ref="A153:A158"/>
    <mergeCell ref="A222:A223"/>
    <mergeCell ref="A160:A161"/>
    <mergeCell ref="A78:A80"/>
    <mergeCell ref="A98:A99"/>
    <mergeCell ref="A182:A184"/>
    <mergeCell ref="A217:A220"/>
    <mergeCell ref="A211:A214"/>
    <mergeCell ref="A163:D163"/>
    <mergeCell ref="A186:D186"/>
    <mergeCell ref="A205:D205"/>
    <mergeCell ref="A120:A122"/>
    <mergeCell ref="A142:A144"/>
    <mergeCell ref="A187:A188"/>
    <mergeCell ref="A206:A208"/>
    <mergeCell ref="A137:A139"/>
    <mergeCell ref="A202:A203"/>
    <mergeCell ref="A8:B8"/>
    <mergeCell ref="A88:A92"/>
    <mergeCell ref="A55:D55"/>
    <mergeCell ref="A34:D34"/>
    <mergeCell ref="A12:D12"/>
    <mergeCell ref="A56:A58"/>
    <mergeCell ref="A45:A50"/>
    <mergeCell ref="A24:A29"/>
    <mergeCell ref="A31:A32"/>
    <mergeCell ref="A73:A75"/>
  </mergeCells>
  <pageMargins left="0.7" right="0.7" top="0.75" bottom="0.75" header="0.3" footer="0.3"/>
  <pageSetup paperSize="9" scale="64" orientation="landscape" r:id="rId1"/>
  <rowBreaks count="3" manualBreakCount="3">
    <brk id="54" max="9" man="1"/>
    <brk id="118" max="9" man="1"/>
    <brk id="185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7-11 лет</vt:lpstr>
      <vt:lpstr>'7-11 лет'!Область_печати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2023-09-12T11:05:15Z</dcterms:modified>
</cp:coreProperties>
</file>